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644B4B6-CB0E-4953-A747-FE4883499DF0}" xr6:coauthVersionLast="47" xr6:coauthVersionMax="47" xr10:uidLastSave="{00000000-0000-0000-0000-000000000000}"/>
  <bookViews>
    <workbookView xWindow="28680" yWindow="-120" windowWidth="29040" windowHeight="15720" xr2:uid="{72A0CA8E-C0AE-4F12-B3B0-20E907D7D250}"/>
  </bookViews>
  <sheets>
    <sheet name="견적서1" sheetId="1" r:id="rId1"/>
    <sheet name="견적서2" sheetId="2" r:id="rId2"/>
    <sheet name="견적서3" sheetId="3" r:id="rId3"/>
    <sheet name="견적서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5" i="4"/>
  <c r="D6" i="3"/>
  <c r="A5" i="2"/>
  <c r="X26" i="4"/>
  <c r="Y26" i="4" s="1"/>
  <c r="X25" i="4"/>
  <c r="Y25" i="4" s="1"/>
  <c r="X24" i="4"/>
  <c r="Y24" i="4" s="1"/>
  <c r="X23" i="4"/>
  <c r="Y23" i="4" s="1"/>
  <c r="Y22" i="4"/>
  <c r="X22" i="4"/>
  <c r="X21" i="4"/>
  <c r="Y21" i="4" s="1"/>
  <c r="X20" i="4"/>
  <c r="Y20" i="4" s="1"/>
  <c r="X19" i="4"/>
  <c r="Y19" i="4" s="1"/>
  <c r="X18" i="4"/>
  <c r="Y18" i="4" s="1"/>
  <c r="X17" i="4"/>
  <c r="Y17" i="4" s="1"/>
  <c r="X27" i="4" l="1"/>
  <c r="E27" i="4" l="1"/>
  <c r="N27" i="4" s="1"/>
  <c r="R13" i="4"/>
  <c r="F13" i="4" s="1"/>
  <c r="Q20" i="3" l="1"/>
  <c r="S20" i="3" s="1"/>
  <c r="Q19" i="3"/>
  <c r="S19" i="3" s="1"/>
  <c r="Q18" i="3"/>
  <c r="S18" i="3" s="1"/>
  <c r="Q17" i="3"/>
  <c r="S17" i="3" s="1"/>
  <c r="Q16" i="3"/>
  <c r="S16" i="3" s="1"/>
  <c r="Q15" i="3"/>
  <c r="S15" i="3" s="1"/>
  <c r="Q14" i="3"/>
  <c r="S14" i="3" s="1"/>
  <c r="Q13" i="3"/>
  <c r="S13" i="3" s="1"/>
  <c r="Q12" i="3"/>
  <c r="Q21" i="3" s="1"/>
  <c r="R23" i="3" s="1"/>
  <c r="R24" i="3" l="1"/>
  <c r="R25" i="3" s="1"/>
  <c r="O9" i="3" s="1"/>
  <c r="H9" i="3" s="1"/>
  <c r="S12" i="3"/>
  <c r="S21" i="3" s="1"/>
  <c r="G24" i="2" l="1"/>
  <c r="G23" i="2"/>
  <c r="G22" i="2"/>
  <c r="G21" i="2"/>
  <c r="G20" i="2"/>
  <c r="G19" i="2"/>
  <c r="G18" i="2"/>
  <c r="G17" i="2"/>
  <c r="G16" i="2"/>
  <c r="G15" i="2"/>
  <c r="G25" i="2" s="1"/>
  <c r="Q23" i="1" l="1"/>
  <c r="Q22" i="1"/>
  <c r="Q21" i="1"/>
  <c r="Q20" i="1"/>
  <c r="Q19" i="1"/>
  <c r="Q18" i="1"/>
  <c r="Q17" i="1"/>
  <c r="Q16" i="1"/>
  <c r="Q15" i="1"/>
  <c r="Q14" i="1"/>
  <c r="Q24" i="1" l="1"/>
  <c r="Q26" i="1" s="1"/>
  <c r="Q25" i="1" l="1"/>
  <c r="R10" i="1"/>
  <c r="G10" i="1"/>
</calcChain>
</file>

<file path=xl/sharedStrings.xml><?xml version="1.0" encoding="utf-8"?>
<sst xmlns="http://schemas.openxmlformats.org/spreadsheetml/2006/main" count="141" uniqueCount="125">
  <si>
    <t>No.</t>
    <phoneticPr fontId="3" type="noConversion"/>
  </si>
  <si>
    <t>견   적   서</t>
    <phoneticPr fontId="3" type="noConversion"/>
  </si>
  <si>
    <t xml:space="preserve">견적일 </t>
    <phoneticPr fontId="3" type="noConversion"/>
  </si>
  <si>
    <t>공 급 자</t>
    <phoneticPr fontId="3" type="noConversion"/>
  </si>
  <si>
    <t>담당자</t>
    <phoneticPr fontId="3" type="noConversion"/>
  </si>
  <si>
    <t>귀하</t>
    <phoneticPr fontId="3" type="noConversion"/>
  </si>
  <si>
    <t>등록번호</t>
    <phoneticPr fontId="3" type="noConversion"/>
  </si>
  <si>
    <t>대표자</t>
    <phoneticPr fontId="3" type="noConversion"/>
  </si>
  <si>
    <t xml:space="preserve"> (인)</t>
    <phoneticPr fontId="3" type="noConversion"/>
  </si>
  <si>
    <t>상     호</t>
    <phoneticPr fontId="3" type="noConversion"/>
  </si>
  <si>
    <t>주     소</t>
    <phoneticPr fontId="3" type="noConversion"/>
  </si>
  <si>
    <t xml:space="preserve"> </t>
    <phoneticPr fontId="3" type="noConversion"/>
  </si>
  <si>
    <t>연 락 처</t>
    <phoneticPr fontId="3" type="noConversion"/>
  </si>
  <si>
    <t>유효기간</t>
    <phoneticPr fontId="3" type="noConversion"/>
  </si>
  <si>
    <t>발행일로부터 7일</t>
    <phoneticPr fontId="3" type="noConversion"/>
  </si>
  <si>
    <t>업     태</t>
    <phoneticPr fontId="3" type="noConversion"/>
  </si>
  <si>
    <t>종     목</t>
    <phoneticPr fontId="3" type="noConversion"/>
  </si>
  <si>
    <t>합계금액</t>
    <phoneticPr fontId="3" type="noConversion"/>
  </si>
  <si>
    <t>(부가세포함)</t>
    <phoneticPr fontId="3" type="noConversion"/>
  </si>
  <si>
    <t>NO</t>
    <phoneticPr fontId="3" type="noConversion"/>
  </si>
  <si>
    <t>품 목</t>
    <phoneticPr fontId="3" type="noConversion"/>
  </si>
  <si>
    <t>규격 및 사양</t>
    <phoneticPr fontId="3" type="noConversion"/>
  </si>
  <si>
    <t xml:space="preserve">수량 </t>
    <phoneticPr fontId="3" type="noConversion"/>
  </si>
  <si>
    <t>단위</t>
    <phoneticPr fontId="3" type="noConversion"/>
  </si>
  <si>
    <t xml:space="preserve">단가 </t>
    <phoneticPr fontId="3" type="noConversion"/>
  </si>
  <si>
    <t>공급가액(VAT 별도)</t>
    <phoneticPr fontId="3" type="noConversion"/>
  </si>
  <si>
    <t>비 고</t>
    <phoneticPr fontId="3" type="noConversion"/>
  </si>
  <si>
    <t>전단지</t>
    <phoneticPr fontId="3" type="noConversion"/>
  </si>
  <si>
    <t>a4</t>
    <phoneticPr fontId="3" type="noConversion"/>
  </si>
  <si>
    <t>개</t>
    <phoneticPr fontId="3" type="noConversion"/>
  </si>
  <si>
    <t>공급가액 합계</t>
    <phoneticPr fontId="3" type="noConversion"/>
  </si>
  <si>
    <t>세 액 (VAT)</t>
    <phoneticPr fontId="3" type="noConversion"/>
  </si>
  <si>
    <t>합 계(부가세 포함)</t>
    <phoneticPr fontId="3" type="noConversion"/>
  </si>
  <si>
    <t xml:space="preserve">▶ 입금 계좌번호 :                                 </t>
    <phoneticPr fontId="3" type="noConversion"/>
  </si>
  <si>
    <t xml:space="preserve">▶ 담당자 :                 </t>
    <phoneticPr fontId="3" type="noConversion"/>
  </si>
  <si>
    <t>▶ 비 고 :</t>
    <phoneticPr fontId="3" type="noConversion"/>
  </si>
  <si>
    <t>견 적 서</t>
    <phoneticPr fontId="3" type="noConversion"/>
  </si>
  <si>
    <t>공급자</t>
    <phoneticPr fontId="3" type="noConversion"/>
  </si>
  <si>
    <t>사업자등록번호</t>
    <phoneticPr fontId="3" type="noConversion"/>
  </si>
  <si>
    <t>상   호</t>
    <phoneticPr fontId="3" type="noConversion"/>
  </si>
  <si>
    <t>성   명</t>
    <phoneticPr fontId="3" type="noConversion"/>
  </si>
  <si>
    <t>사업장주소</t>
    <phoneticPr fontId="3" type="noConversion"/>
  </si>
  <si>
    <t>업   태</t>
    <phoneticPr fontId="3" type="noConversion"/>
  </si>
  <si>
    <t>아래와 같이 견적서를 제출합니다.</t>
    <phoneticPr fontId="3" type="noConversion"/>
  </si>
  <si>
    <t>종   목</t>
    <phoneticPr fontId="3" type="noConversion"/>
  </si>
  <si>
    <t>연락처</t>
    <phoneticPr fontId="3" type="noConversion"/>
  </si>
  <si>
    <t>*부가세별도</t>
    <phoneticPr fontId="3" type="noConversion"/>
  </si>
  <si>
    <t>순번</t>
    <phoneticPr fontId="3" type="noConversion"/>
  </si>
  <si>
    <t>품목</t>
    <phoneticPr fontId="3" type="noConversion"/>
  </si>
  <si>
    <t>단가</t>
    <phoneticPr fontId="3" type="noConversion"/>
  </si>
  <si>
    <t>수량</t>
    <phoneticPr fontId="3" type="noConversion"/>
  </si>
  <si>
    <t>비용</t>
    <phoneticPr fontId="3" type="noConversion"/>
  </si>
  <si>
    <t>합계</t>
    <phoneticPr fontId="3" type="noConversion"/>
  </si>
  <si>
    <t>* 비고</t>
    <phoneticPr fontId="3" type="noConversion"/>
  </si>
  <si>
    <t>1. 견적 유효기간 : 견적서 작성일로 부터 30일</t>
    <phoneticPr fontId="3" type="noConversion"/>
  </si>
  <si>
    <t>2. 시행일자 : 사전 협의 후 진행</t>
    <phoneticPr fontId="3" type="noConversion"/>
  </si>
  <si>
    <t>수   신</t>
    <phoneticPr fontId="24" type="noConversion"/>
  </si>
  <si>
    <t>상   호</t>
    <phoneticPr fontId="24" type="noConversion"/>
  </si>
  <si>
    <t xml:space="preserve">   대     표</t>
    <phoneticPr fontId="24" type="noConversion"/>
  </si>
  <si>
    <t>견적명</t>
    <phoneticPr fontId="24" type="noConversion"/>
  </si>
  <si>
    <t>사업자번호</t>
    <phoneticPr fontId="24" type="noConversion"/>
  </si>
  <si>
    <t xml:space="preserve">   전화번호</t>
    <phoneticPr fontId="24" type="noConversion"/>
  </si>
  <si>
    <t>견적날짜</t>
    <phoneticPr fontId="24" type="noConversion"/>
  </si>
  <si>
    <t>주   소</t>
    <phoneticPr fontId="24" type="noConversion"/>
  </si>
  <si>
    <t>유효기간</t>
    <phoneticPr fontId="24" type="noConversion"/>
  </si>
  <si>
    <t>견적일로부터 3개월</t>
    <phoneticPr fontId="24" type="noConversion"/>
  </si>
  <si>
    <t>E-mail</t>
    <phoneticPr fontId="24" type="noConversion"/>
  </si>
  <si>
    <t>견적금액</t>
    <phoneticPr fontId="24" type="noConversion"/>
  </si>
  <si>
    <t>일금</t>
    <phoneticPr fontId="24" type="noConversion"/>
  </si>
  <si>
    <t>원</t>
    <phoneticPr fontId="24" type="noConversion"/>
  </si>
  <si>
    <t>(</t>
    <phoneticPr fontId="24" type="noConversion"/>
  </si>
  <si>
    <t>)</t>
    <phoneticPr fontId="24" type="noConversion"/>
  </si>
  <si>
    <t>※ 부가세포함</t>
    <phoneticPr fontId="24" type="noConversion"/>
  </si>
  <si>
    <t>항   목</t>
    <phoneticPr fontId="24" type="noConversion"/>
  </si>
  <si>
    <t>세  부  내  용</t>
    <phoneticPr fontId="24" type="noConversion"/>
  </si>
  <si>
    <t>수량</t>
    <phoneticPr fontId="24" type="noConversion"/>
  </si>
  <si>
    <t>단 가</t>
    <phoneticPr fontId="24" type="noConversion"/>
  </si>
  <si>
    <t>금  액</t>
    <phoneticPr fontId="24" type="noConversion"/>
  </si>
  <si>
    <t>세  액</t>
    <phoneticPr fontId="24" type="noConversion"/>
  </si>
  <si>
    <t>합       계</t>
    <phoneticPr fontId="24" type="noConversion"/>
  </si>
  <si>
    <t>공 급 가</t>
    <phoneticPr fontId="24" type="noConversion"/>
  </si>
  <si>
    <t>부 가 세</t>
    <phoneticPr fontId="24" type="noConversion"/>
  </si>
  <si>
    <t>소     계</t>
    <phoneticPr fontId="24" type="noConversion"/>
  </si>
  <si>
    <t xml:space="preserve"> [참조사항]</t>
    <phoneticPr fontId="24" type="noConversion"/>
  </si>
  <si>
    <t>견적일자</t>
    <phoneticPr fontId="31" type="noConversion"/>
  </si>
  <si>
    <t>공급자</t>
    <phoneticPr fontId="31" type="noConversion"/>
  </si>
  <si>
    <t>업체명</t>
    <phoneticPr fontId="31" type="noConversion"/>
  </si>
  <si>
    <t>대표자</t>
    <phoneticPr fontId="31" type="noConversion"/>
  </si>
  <si>
    <t>사업자번호</t>
    <phoneticPr fontId="31" type="noConversion"/>
  </si>
  <si>
    <t>주소</t>
    <phoneticPr fontId="31" type="noConversion"/>
  </si>
  <si>
    <t>업태</t>
    <phoneticPr fontId="31" type="noConversion"/>
  </si>
  <si>
    <t>업종</t>
    <phoneticPr fontId="31" type="noConversion"/>
  </si>
  <si>
    <t>공급받는자</t>
    <phoneticPr fontId="31" type="noConversion"/>
  </si>
  <si>
    <t>담당자</t>
    <phoneticPr fontId="31" type="noConversion"/>
  </si>
  <si>
    <t>참조</t>
    <phoneticPr fontId="31" type="noConversion"/>
  </si>
  <si>
    <t>유효기간</t>
    <phoneticPr fontId="31" type="noConversion"/>
  </si>
  <si>
    <t>작성일로부터 30일간</t>
    <phoneticPr fontId="31" type="noConversion"/>
  </si>
  <si>
    <t>아래와 같이 견적합니다.</t>
    <phoneticPr fontId="31" type="noConversion"/>
  </si>
  <si>
    <t>합계(vat 포함)</t>
    <phoneticPr fontId="31" type="noConversion"/>
  </si>
  <si>
    <t>NO</t>
    <phoneticPr fontId="31" type="noConversion"/>
  </si>
  <si>
    <t>품목</t>
    <phoneticPr fontId="31" type="noConversion"/>
  </si>
  <si>
    <t>규격</t>
    <phoneticPr fontId="31" type="noConversion"/>
  </si>
  <si>
    <t>단위</t>
    <phoneticPr fontId="31" type="noConversion"/>
  </si>
  <si>
    <t>수량</t>
    <phoneticPr fontId="31" type="noConversion"/>
  </si>
  <si>
    <t>공급단가</t>
    <phoneticPr fontId="31" type="noConversion"/>
  </si>
  <si>
    <t>합계금액</t>
    <phoneticPr fontId="31" type="noConversion"/>
  </si>
  <si>
    <t>공급가액</t>
    <phoneticPr fontId="31" type="noConversion"/>
  </si>
  <si>
    <t>세액</t>
    <phoneticPr fontId="31" type="noConversion"/>
  </si>
  <si>
    <t>1</t>
    <phoneticPr fontId="31" type="noConversion"/>
  </si>
  <si>
    <t>품목명1</t>
    <phoneticPr fontId="31" type="noConversion"/>
  </si>
  <si>
    <t>ml</t>
    <phoneticPr fontId="31" type="noConversion"/>
  </si>
  <si>
    <t>2</t>
    <phoneticPr fontId="31" type="noConversion"/>
  </si>
  <si>
    <t>품목명2</t>
    <phoneticPr fontId="31" type="noConversion"/>
  </si>
  <si>
    <t>3</t>
    <phoneticPr fontId="31" type="noConversion"/>
  </si>
  <si>
    <t>4</t>
    <phoneticPr fontId="31" type="noConversion"/>
  </si>
  <si>
    <t>5</t>
    <phoneticPr fontId="31" type="noConversion"/>
  </si>
  <si>
    <t>6</t>
    <phoneticPr fontId="31" type="noConversion"/>
  </si>
  <si>
    <t>7</t>
    <phoneticPr fontId="31" type="noConversion"/>
  </si>
  <si>
    <t>8</t>
    <phoneticPr fontId="31" type="noConversion"/>
  </si>
  <si>
    <t>9</t>
    <phoneticPr fontId="31" type="noConversion"/>
  </si>
  <si>
    <t>10</t>
    <phoneticPr fontId="31" type="noConversion"/>
  </si>
  <si>
    <t>부가세액</t>
    <phoneticPr fontId="31" type="noConversion"/>
  </si>
  <si>
    <t>비고사항</t>
    <phoneticPr fontId="31" type="noConversion"/>
  </si>
  <si>
    <t>견 적 서</t>
    <phoneticPr fontId="31" type="noConversion"/>
  </si>
  <si>
    <t>견 적 서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</si>
</sst>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-&quot;₩&quot;* #,##0_-;\-&quot;₩&quot;* #,##0_-;_-&quot;₩&quot;* &quot;-&quot;_-;_-@_-"/>
    <numFmt numFmtId="41" formatCode="_-* #,##0_-;\-* #,##0_-;_-* &quot;-&quot;_-;_-@_-"/>
    <numFmt numFmtId="176" formatCode="yyyy&quot;년&quot;\ m&quot;월&quot;\ d&quot;일&quot;;@"/>
    <numFmt numFmtId="177" formatCode="&quot;(&quot;\ \ &quot;₩&quot;#,###\ &quot; )&quot;"/>
    <numFmt numFmtId="178" formatCode="#\ ##0&quot;원&quot;"/>
    <numFmt numFmtId="179" formatCode="0_);[Red]\(0\)"/>
    <numFmt numFmtId="180" formatCode="0_ "/>
    <numFmt numFmtId="181" formatCode="#,##0_ "/>
    <numFmt numFmtId="182" formatCode="#,##0\ &quot;원&quot;"/>
    <numFmt numFmtId="183" formatCode="#,##0_);[Red]\(#,##0\)"/>
    <numFmt numFmtId="184" formatCode="[DBNum4][$-412]General"/>
    <numFmt numFmtId="185" formatCode="&quot;₩&quot;#,##0_);[Red]\(&quot;₩&quot;#,##0\)"/>
    <numFmt numFmtId="186" formatCode="_-[$₩-412]* #,##0.00_-;\-[$₩-412]* #,##0.00_-;_-[$₩-412]* &quot;-&quot;??_-;_-@_-"/>
    <numFmt numFmtId="187" formatCode="#,##0_ ;[Red]\-#,##0\ "/>
  </numFmts>
  <fonts count="3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u/>
      <sz val="10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0"/>
      <color theme="1"/>
      <name val="나눔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8.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8.5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theme="1"/>
      <name val="나눔고딕"/>
      <family val="3"/>
      <charset val="129"/>
    </font>
    <font>
      <sz val="8.5"/>
      <color theme="1"/>
      <name val="나눔고딕"/>
      <family val="3"/>
      <charset val="129"/>
    </font>
    <font>
      <sz val="28"/>
      <color theme="1"/>
      <name val="HY헤드라인M"/>
      <family val="1"/>
      <charset val="129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Helv"/>
      <family val="2"/>
    </font>
    <font>
      <sz val="8"/>
      <name val="돋움"/>
      <family val="3"/>
      <charset val="129"/>
    </font>
    <font>
      <sz val="9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</font>
    <font>
      <sz val="8"/>
      <name val="굴림체"/>
      <family val="3"/>
      <charset val="129"/>
    </font>
    <font>
      <b/>
      <sz val="9"/>
      <name val="맑은 고딕"/>
      <family val="3"/>
      <charset val="129"/>
    </font>
    <font>
      <b/>
      <sz val="36"/>
      <name val="맑은 고딕"/>
      <family val="3"/>
      <charset val="129"/>
      <scheme val="major"/>
    </font>
    <font>
      <b/>
      <sz val="36"/>
      <color theme="1"/>
      <name val="맑은 고딕"/>
      <family val="3"/>
      <charset val="129"/>
      <scheme val="minor"/>
    </font>
    <font>
      <b/>
      <sz val="2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3F3F3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rgb="FFA0A0A0"/>
      </right>
      <top style="thin">
        <color auto="1"/>
      </top>
      <bottom style="thin">
        <color auto="1"/>
      </bottom>
      <diagonal/>
    </border>
    <border>
      <left style="hair">
        <color rgb="FFA0A0A0"/>
      </left>
      <right style="hair">
        <color rgb="FFA0A0A0"/>
      </right>
      <top style="thin">
        <color auto="1"/>
      </top>
      <bottom style="thin">
        <color auto="1"/>
      </bottom>
      <diagonal/>
    </border>
    <border>
      <left style="hair">
        <color rgb="FFA0A0A0"/>
      </left>
      <right/>
      <top style="thin">
        <color auto="1"/>
      </top>
      <bottom style="thin">
        <color auto="1"/>
      </bottom>
      <diagonal/>
    </border>
    <border>
      <left/>
      <right style="hair">
        <color rgb="FFA0A0A0"/>
      </right>
      <top style="thin">
        <color auto="1"/>
      </top>
      <bottom/>
      <diagonal/>
    </border>
    <border>
      <left style="hair">
        <color rgb="FFA0A0A0"/>
      </left>
      <right style="hair">
        <color rgb="FFA0A0A0"/>
      </right>
      <top style="thin">
        <color auto="1"/>
      </top>
      <bottom style="hair">
        <color rgb="FFA0A0A0"/>
      </bottom>
      <diagonal/>
    </border>
    <border>
      <left style="hair">
        <color rgb="FFA0A0A0"/>
      </left>
      <right style="thin">
        <color auto="1"/>
      </right>
      <top style="thin">
        <color auto="1"/>
      </top>
      <bottom style="hair">
        <color rgb="FFA0A0A0"/>
      </bottom>
      <diagonal/>
    </border>
    <border>
      <left/>
      <right style="hair">
        <color rgb="FFA0A0A0"/>
      </right>
      <top/>
      <bottom/>
      <diagonal/>
    </border>
    <border>
      <left style="hair">
        <color rgb="FFA0A0A0"/>
      </left>
      <right style="hair">
        <color rgb="FFA0A0A0"/>
      </right>
      <top style="hair">
        <color rgb="FFA0A0A0"/>
      </top>
      <bottom style="hair">
        <color rgb="FFA0A0A0"/>
      </bottom>
      <diagonal/>
    </border>
    <border>
      <left style="hair">
        <color rgb="FFA0A0A0"/>
      </left>
      <right style="thin">
        <color auto="1"/>
      </right>
      <top style="hair">
        <color rgb="FFA0A0A0"/>
      </top>
      <bottom style="hair">
        <color rgb="FFA0A0A0"/>
      </bottom>
      <diagonal/>
    </border>
    <border>
      <left/>
      <right style="hair">
        <color rgb="FFA0A0A0"/>
      </right>
      <top/>
      <bottom style="thin">
        <color auto="1"/>
      </bottom>
      <diagonal/>
    </border>
    <border>
      <left style="hair">
        <color rgb="FFA0A0A0"/>
      </left>
      <right/>
      <top style="hair">
        <color rgb="FFA0A0A0"/>
      </top>
      <bottom style="thin">
        <color auto="1"/>
      </bottom>
      <diagonal/>
    </border>
    <border>
      <left/>
      <right/>
      <top style="hair">
        <color rgb="FFA0A0A0"/>
      </top>
      <bottom style="thin">
        <color auto="1"/>
      </bottom>
      <diagonal/>
    </border>
    <border>
      <left/>
      <right style="hair">
        <color rgb="FFA0A0A0"/>
      </right>
      <top style="hair">
        <color rgb="FFA0A0A0"/>
      </top>
      <bottom style="thin">
        <color auto="1"/>
      </bottom>
      <diagonal/>
    </border>
    <border>
      <left/>
      <right style="thin">
        <color auto="1"/>
      </right>
      <top style="hair">
        <color rgb="FFA0A0A0"/>
      </top>
      <bottom style="thin">
        <color auto="1"/>
      </bottom>
      <diagonal/>
    </border>
    <border>
      <left style="thin">
        <color auto="1"/>
      </left>
      <right style="hair">
        <color rgb="FFA0A0A0"/>
      </right>
      <top/>
      <bottom style="hair">
        <color rgb="FFA0A0A0"/>
      </bottom>
      <diagonal/>
    </border>
    <border>
      <left style="hair">
        <color rgb="FFA0A0A0"/>
      </left>
      <right style="hair">
        <color rgb="FFA0A0A0"/>
      </right>
      <top/>
      <bottom style="hair">
        <color rgb="FFA0A0A0"/>
      </bottom>
      <diagonal/>
    </border>
    <border>
      <left style="hair">
        <color rgb="FFA0A0A0"/>
      </left>
      <right style="thin">
        <color auto="1"/>
      </right>
      <top/>
      <bottom style="hair">
        <color rgb="FFA0A0A0"/>
      </bottom>
      <diagonal/>
    </border>
    <border>
      <left style="thin">
        <color auto="1"/>
      </left>
      <right style="hair">
        <color rgb="FFA0A0A0"/>
      </right>
      <top style="hair">
        <color rgb="FFA0A0A0"/>
      </top>
      <bottom style="thin">
        <color auto="1"/>
      </bottom>
      <diagonal/>
    </border>
    <border>
      <left style="hair">
        <color rgb="FFA0A0A0"/>
      </left>
      <right style="hair">
        <color rgb="FFA0A0A0"/>
      </right>
      <top style="hair">
        <color rgb="FFA0A0A0"/>
      </top>
      <bottom style="thin">
        <color indexed="64"/>
      </bottom>
      <diagonal/>
    </border>
    <border>
      <left style="thin">
        <color auto="1"/>
      </left>
      <right style="hair">
        <color rgb="FFA0A0A0"/>
      </right>
      <top style="hair">
        <color rgb="FFA0A0A0"/>
      </top>
      <bottom style="hair">
        <color rgb="FFA0A0A0"/>
      </bottom>
      <diagonal/>
    </border>
    <border>
      <left/>
      <right style="hair">
        <color rgb="FFA0A0A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rgb="FFA0A0A0"/>
      </right>
      <top style="thin">
        <color auto="1"/>
      </top>
      <bottom style="hair">
        <color rgb="FFA0A0A0"/>
      </bottom>
      <diagonal/>
    </border>
    <border>
      <left style="hair">
        <color rgb="FFA0A0A0"/>
      </left>
      <right/>
      <top style="thin">
        <color auto="1"/>
      </top>
      <bottom/>
      <diagonal/>
    </border>
    <border>
      <left style="hair">
        <color rgb="FFA0A0A0"/>
      </left>
      <right/>
      <top/>
      <bottom style="hair">
        <color rgb="FFA0A0A0"/>
      </bottom>
      <diagonal/>
    </border>
    <border>
      <left/>
      <right/>
      <top/>
      <bottom style="hair">
        <color rgb="FFA0A0A0"/>
      </bottom>
      <diagonal/>
    </border>
    <border>
      <left/>
      <right style="hair">
        <color rgb="FFA0A0A0"/>
      </right>
      <top/>
      <bottom style="hair">
        <color rgb="FFA0A0A0"/>
      </bottom>
      <diagonal/>
    </border>
    <border>
      <left style="hair">
        <color rgb="FFA0A0A0"/>
      </left>
      <right/>
      <top style="hair">
        <color rgb="FFA0A0A0"/>
      </top>
      <bottom style="hair">
        <color rgb="FFA0A0A0"/>
      </bottom>
      <diagonal/>
    </border>
    <border>
      <left/>
      <right/>
      <top style="hair">
        <color rgb="FFA0A0A0"/>
      </top>
      <bottom style="hair">
        <color rgb="FFA0A0A0"/>
      </bottom>
      <diagonal/>
    </border>
    <border>
      <left/>
      <right style="hair">
        <color rgb="FFA0A0A0"/>
      </right>
      <top style="hair">
        <color rgb="FFA0A0A0"/>
      </top>
      <bottom style="hair">
        <color rgb="FFA0A0A0"/>
      </bottom>
      <diagonal/>
    </border>
    <border>
      <left style="hair">
        <color rgb="FFA0A0A0"/>
      </left>
      <right style="thin">
        <color auto="1"/>
      </right>
      <top style="hair">
        <color rgb="FFA0A0A0"/>
      </top>
      <bottom style="thin">
        <color auto="1"/>
      </bottom>
      <diagonal/>
    </border>
    <border>
      <left style="thin">
        <color auto="1"/>
      </left>
      <right/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indexed="64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3" fillId="0" borderId="0"/>
  </cellStyleXfs>
  <cellXfs count="301">
    <xf numFmtId="0" fontId="0" fillId="0" borderId="0" xfId="0">
      <alignment vertical="center"/>
    </xf>
    <xf numFmtId="0" fontId="2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6" fillId="0" borderId="0" xfId="0" applyFont="1" applyAlignment="1">
      <alignment horizontal="left" vertical="center"/>
    </xf>
    <xf numFmtId="0" fontId="7" fillId="0" borderId="4" xfId="0" applyFont="1" applyBorder="1" applyAlignment="1">
      <alignment vertical="top"/>
    </xf>
    <xf numFmtId="0" fontId="7" fillId="0" borderId="0" xfId="0" applyFont="1" applyAlignment="1">
      <alignment vertical="top"/>
    </xf>
    <xf numFmtId="176" fontId="7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right" vertical="center"/>
    </xf>
    <xf numFmtId="0" fontId="8" fillId="2" borderId="1" xfId="0" applyFont="1" applyFill="1" applyBorder="1">
      <alignment vertical="center"/>
    </xf>
    <xf numFmtId="0" fontId="14" fillId="2" borderId="2" xfId="0" applyFont="1" applyFill="1" applyBorder="1" applyAlignment="1">
      <alignment horizontal="center" vertical="center"/>
    </xf>
    <xf numFmtId="0" fontId="8" fillId="2" borderId="2" xfId="0" applyFont="1" applyFill="1" applyBorder="1">
      <alignment vertical="center"/>
    </xf>
    <xf numFmtId="0" fontId="15" fillId="2" borderId="2" xfId="0" applyFont="1" applyFill="1" applyBorder="1" applyAlignment="1">
      <alignment horizontal="center" vertical="center"/>
    </xf>
    <xf numFmtId="177" fontId="15" fillId="2" borderId="2" xfId="0" applyNumberFormat="1" applyFont="1" applyFill="1" applyBorder="1" applyAlignment="1">
      <alignment horizontal="center" vertical="center"/>
    </xf>
    <xf numFmtId="177" fontId="15" fillId="2" borderId="3" xfId="0" applyNumberFormat="1" applyFont="1" applyFill="1" applyBorder="1" applyAlignment="1">
      <alignment horizontal="center" vertical="center"/>
    </xf>
    <xf numFmtId="0" fontId="8" fillId="2" borderId="10" xfId="0" applyFont="1" applyFill="1" applyBorder="1">
      <alignment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1" xfId="0" applyFont="1" applyFill="1" applyBorder="1">
      <alignment vertical="center"/>
    </xf>
    <xf numFmtId="0" fontId="15" fillId="2" borderId="11" xfId="0" applyFont="1" applyFill="1" applyBorder="1" applyAlignment="1">
      <alignment horizontal="center" vertical="center"/>
    </xf>
    <xf numFmtId="177" fontId="15" fillId="2" borderId="11" xfId="0" applyNumberFormat="1" applyFont="1" applyFill="1" applyBorder="1" applyAlignment="1">
      <alignment horizontal="center" vertical="center"/>
    </xf>
    <xf numFmtId="177" fontId="15" fillId="2" borderId="12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8" fillId="2" borderId="13" xfId="0" applyNumberFormat="1" applyFont="1" applyFill="1" applyBorder="1" applyAlignment="1">
      <alignment horizontal="left" vertical="center"/>
    </xf>
    <xf numFmtId="49" fontId="8" fillId="2" borderId="13" xfId="0" applyNumberFormat="1" applyFont="1" applyFill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178" fontId="8" fillId="2" borderId="13" xfId="0" applyNumberFormat="1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179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180" fontId="8" fillId="0" borderId="6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right" vertical="center"/>
    </xf>
    <xf numFmtId="181" fontId="8" fillId="0" borderId="6" xfId="0" applyNumberFormat="1" applyFont="1" applyBorder="1" applyAlignment="1">
      <alignment horizontal="right" vertical="center"/>
    </xf>
    <xf numFmtId="182" fontId="8" fillId="0" borderId="6" xfId="0" applyNumberFormat="1" applyFont="1" applyBorder="1" applyAlignment="1">
      <alignment horizontal="right" vertical="center"/>
    </xf>
    <xf numFmtId="183" fontId="8" fillId="0" borderId="6" xfId="0" applyNumberFormat="1" applyFont="1" applyBorder="1" applyAlignment="1">
      <alignment horizontal="right" vertical="center"/>
    </xf>
    <xf numFmtId="179" fontId="7" fillId="0" borderId="6" xfId="0" applyNumberFormat="1" applyFont="1" applyBorder="1" applyAlignment="1">
      <alignment horizontal="center" vertical="center"/>
    </xf>
    <xf numFmtId="179" fontId="8" fillId="0" borderId="6" xfId="0" applyNumberFormat="1" applyFont="1" applyBorder="1" applyAlignment="1">
      <alignment horizontal="center" vertical="center"/>
    </xf>
    <xf numFmtId="182" fontId="10" fillId="0" borderId="6" xfId="0" applyNumberFormat="1" applyFont="1" applyBorder="1" applyAlignment="1">
      <alignment horizontal="center" vertical="center"/>
    </xf>
    <xf numFmtId="182" fontId="7" fillId="0" borderId="6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41" fontId="18" fillId="0" borderId="0" xfId="1" applyFont="1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0" fillId="0" borderId="14" xfId="1" applyFont="1" applyBorder="1" applyAlignment="1">
      <alignment horizontal="center" vertical="center"/>
    </xf>
    <xf numFmtId="41" fontId="0" fillId="0" borderId="15" xfId="1" applyFont="1" applyBorder="1" applyAlignment="1">
      <alignment horizontal="center" vertical="center"/>
    </xf>
    <xf numFmtId="41" fontId="0" fillId="0" borderId="16" xfId="1" applyFont="1" applyBorder="1" applyAlignment="1">
      <alignment horizontal="center" vertical="center"/>
    </xf>
    <xf numFmtId="41" fontId="0" fillId="0" borderId="11" xfId="1" applyFont="1" applyBorder="1" applyAlignment="1">
      <alignment horizontal="center" vertical="center"/>
    </xf>
    <xf numFmtId="41" fontId="0" fillId="0" borderId="11" xfId="1" applyFont="1" applyBorder="1" applyAlignment="1">
      <alignment horizontal="center" vertical="center"/>
    </xf>
    <xf numFmtId="41" fontId="0" fillId="0" borderId="17" xfId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41" fontId="0" fillId="0" borderId="18" xfId="1" applyFont="1" applyBorder="1" applyAlignment="1">
      <alignment horizontal="center" vertical="center"/>
    </xf>
    <xf numFmtId="41" fontId="19" fillId="0" borderId="6" xfId="1" applyFont="1" applyBorder="1" applyAlignment="1">
      <alignment horizontal="center" vertical="center"/>
    </xf>
    <xf numFmtId="41" fontId="10" fillId="0" borderId="18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41" fontId="20" fillId="0" borderId="6" xfId="1" applyFont="1" applyBorder="1" applyAlignment="1">
      <alignment horizontal="center" vertical="center" wrapText="1"/>
    </xf>
    <xf numFmtId="41" fontId="20" fillId="0" borderId="18" xfId="1" applyFont="1" applyBorder="1" applyAlignment="1">
      <alignment horizontal="center" vertical="center"/>
    </xf>
    <xf numFmtId="41" fontId="20" fillId="0" borderId="6" xfId="1" applyFont="1" applyBorder="1" applyAlignment="1">
      <alignment horizontal="center" vertical="center"/>
    </xf>
    <xf numFmtId="41" fontId="0" fillId="0" borderId="19" xfId="1" applyFont="1" applyBorder="1" applyAlignment="1">
      <alignment horizontal="center" vertical="center"/>
    </xf>
    <xf numFmtId="41" fontId="0" fillId="0" borderId="20" xfId="1" applyFont="1" applyBorder="1" applyAlignment="1">
      <alignment horizontal="center" vertical="center"/>
    </xf>
    <xf numFmtId="41" fontId="0" fillId="0" borderId="21" xfId="1" applyFont="1" applyBorder="1" applyAlignment="1">
      <alignment horizontal="center" vertical="center"/>
    </xf>
    <xf numFmtId="41" fontId="0" fillId="0" borderId="22" xfId="1" applyFont="1" applyBorder="1" applyAlignment="1">
      <alignment horizontal="center" vertical="center"/>
    </xf>
    <xf numFmtId="41" fontId="0" fillId="0" borderId="19" xfId="1" applyFont="1" applyBorder="1" applyAlignment="1">
      <alignment horizontal="right" vertical="center"/>
    </xf>
    <xf numFmtId="0" fontId="9" fillId="0" borderId="14" xfId="1" applyNumberFormat="1" applyFont="1" applyBorder="1" applyAlignment="1">
      <alignment horizontal="center" vertical="center"/>
    </xf>
    <xf numFmtId="41" fontId="9" fillId="0" borderId="15" xfId="1" applyFont="1" applyBorder="1" applyAlignment="1">
      <alignment horizontal="center" vertical="center"/>
    </xf>
    <xf numFmtId="41" fontId="9" fillId="0" borderId="15" xfId="1" applyFont="1" applyBorder="1" applyAlignment="1">
      <alignment horizontal="center" vertical="center"/>
    </xf>
    <xf numFmtId="41" fontId="9" fillId="0" borderId="16" xfId="1" applyFont="1" applyBorder="1" applyAlignment="1">
      <alignment horizontal="center" vertical="center"/>
    </xf>
    <xf numFmtId="0" fontId="0" fillId="0" borderId="17" xfId="1" applyNumberFormat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23" xfId="1" applyNumberFormat="1" applyFont="1" applyBorder="1" applyAlignment="1">
      <alignment horizontal="center" vertical="center"/>
    </xf>
    <xf numFmtId="41" fontId="0" fillId="0" borderId="24" xfId="1" applyFont="1" applyBorder="1" applyAlignment="1">
      <alignment horizontal="center" vertical="center"/>
    </xf>
    <xf numFmtId="41" fontId="0" fillId="0" borderId="24" xfId="1" applyFont="1" applyBorder="1" applyAlignment="1">
      <alignment horizontal="center" vertical="center"/>
    </xf>
    <xf numFmtId="41" fontId="0" fillId="0" borderId="25" xfId="1" applyFont="1" applyBorder="1" applyAlignment="1">
      <alignment horizontal="center" vertical="center"/>
    </xf>
    <xf numFmtId="0" fontId="9" fillId="0" borderId="26" xfId="1" applyNumberFormat="1" applyFont="1" applyBorder="1" applyAlignment="1">
      <alignment horizontal="center" vertical="center"/>
    </xf>
    <xf numFmtId="41" fontId="0" fillId="0" borderId="27" xfId="1" applyFont="1" applyBorder="1" applyAlignment="1">
      <alignment horizontal="center" vertical="center"/>
    </xf>
    <xf numFmtId="41" fontId="0" fillId="0" borderId="27" xfId="1" applyFont="1" applyBorder="1" applyAlignment="1">
      <alignment horizontal="center" vertical="center"/>
    </xf>
    <xf numFmtId="41" fontId="7" fillId="0" borderId="27" xfId="1" applyFont="1" applyBorder="1" applyAlignment="1">
      <alignment horizontal="center" vertical="center"/>
    </xf>
    <xf numFmtId="41" fontId="7" fillId="0" borderId="28" xfId="1" applyFont="1" applyBorder="1" applyAlignment="1">
      <alignment horizontal="center" vertical="center"/>
    </xf>
    <xf numFmtId="41" fontId="0" fillId="0" borderId="0" xfId="1" applyFont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>
      <alignment vertical="center"/>
    </xf>
    <xf numFmtId="0" fontId="26" fillId="3" borderId="8" xfId="0" applyFont="1" applyFill="1" applyBorder="1" applyAlignment="1">
      <alignment horizontal="left" vertical="center"/>
    </xf>
    <xf numFmtId="0" fontId="27" fillId="3" borderId="8" xfId="0" applyFont="1" applyFill="1" applyBorder="1" applyAlignment="1">
      <alignment horizontal="left" vertical="center"/>
    </xf>
    <xf numFmtId="0" fontId="27" fillId="0" borderId="8" xfId="0" applyFont="1" applyBorder="1">
      <alignment vertical="center"/>
    </xf>
    <xf numFmtId="31" fontId="26" fillId="3" borderId="8" xfId="0" applyNumberFormat="1" applyFont="1" applyFill="1" applyBorder="1" applyAlignment="1">
      <alignment horizontal="left" vertical="center"/>
    </xf>
    <xf numFmtId="31" fontId="27" fillId="3" borderId="8" xfId="0" applyNumberFormat="1" applyFont="1" applyFill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28" fillId="0" borderId="29" xfId="0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184" fontId="28" fillId="0" borderId="29" xfId="0" applyNumberFormat="1" applyFont="1" applyBorder="1" applyAlignment="1">
      <alignment horizontal="center" vertical="center"/>
    </xf>
    <xf numFmtId="0" fontId="28" fillId="3" borderId="29" xfId="0" applyFont="1" applyFill="1" applyBorder="1">
      <alignment vertical="center"/>
    </xf>
    <xf numFmtId="0" fontId="28" fillId="0" borderId="29" xfId="0" applyFont="1" applyBorder="1" applyAlignment="1">
      <alignment horizontal="left" vertical="center"/>
    </xf>
    <xf numFmtId="185" fontId="28" fillId="0" borderId="29" xfId="0" applyNumberFormat="1" applyFont="1" applyBorder="1" applyAlignment="1">
      <alignment horizontal="center" vertical="center"/>
    </xf>
    <xf numFmtId="185" fontId="28" fillId="0" borderId="29" xfId="0" applyNumberFormat="1" applyFont="1" applyBorder="1">
      <alignment vertical="center"/>
    </xf>
    <xf numFmtId="185" fontId="26" fillId="0" borderId="29" xfId="0" applyNumberFormat="1" applyFont="1" applyBorder="1" applyAlignment="1">
      <alignment horizontal="left" vertical="center"/>
    </xf>
    <xf numFmtId="185" fontId="28" fillId="0" borderId="29" xfId="0" applyNumberFormat="1" applyFont="1" applyBorder="1" applyAlignment="1">
      <alignment horizontal="left" vertical="center"/>
    </xf>
    <xf numFmtId="0" fontId="29" fillId="4" borderId="31" xfId="0" applyFont="1" applyFill="1" applyBorder="1" applyAlignment="1">
      <alignment horizontal="center" vertical="center"/>
    </xf>
    <xf numFmtId="0" fontId="29" fillId="3" borderId="32" xfId="0" applyFont="1" applyFill="1" applyBorder="1" applyAlignment="1">
      <alignment horizontal="center" vertical="center" wrapText="1"/>
    </xf>
    <xf numFmtId="0" fontId="29" fillId="3" borderId="33" xfId="0" applyFont="1" applyFill="1" applyBorder="1" applyAlignment="1">
      <alignment horizontal="center" vertical="center" wrapText="1"/>
    </xf>
    <xf numFmtId="0" fontId="29" fillId="3" borderId="34" xfId="0" applyFont="1" applyFill="1" applyBorder="1" applyAlignment="1">
      <alignment horizontal="left" vertical="center" wrapText="1"/>
    </xf>
    <xf numFmtId="0" fontId="29" fillId="3" borderId="35" xfId="0" applyFont="1" applyFill="1" applyBorder="1" applyAlignment="1">
      <alignment horizontal="left" vertical="center"/>
    </xf>
    <xf numFmtId="0" fontId="29" fillId="3" borderId="36" xfId="0" applyFont="1" applyFill="1" applyBorder="1" applyAlignment="1">
      <alignment horizontal="left" vertical="center"/>
    </xf>
    <xf numFmtId="0" fontId="27" fillId="3" borderId="34" xfId="0" applyFont="1" applyFill="1" applyBorder="1" applyAlignment="1">
      <alignment horizontal="center" vertical="center"/>
    </xf>
    <xf numFmtId="0" fontId="27" fillId="3" borderId="36" xfId="0" applyFont="1" applyFill="1" applyBorder="1" applyAlignment="1">
      <alignment horizontal="center" vertical="center"/>
    </xf>
    <xf numFmtId="41" fontId="27" fillId="3" borderId="34" xfId="2" applyNumberFormat="1" applyFont="1" applyFill="1" applyBorder="1" applyAlignment="1">
      <alignment horizontal="center" vertical="center"/>
    </xf>
    <xf numFmtId="41" fontId="27" fillId="3" borderId="36" xfId="2" applyNumberFormat="1" applyFont="1" applyFill="1" applyBorder="1" applyAlignment="1">
      <alignment horizontal="center" vertical="center"/>
    </xf>
    <xf numFmtId="41" fontId="27" fillId="3" borderId="34" xfId="0" applyNumberFormat="1" applyFont="1" applyFill="1" applyBorder="1" applyAlignment="1">
      <alignment horizontal="center" vertical="center"/>
    </xf>
    <xf numFmtId="41" fontId="27" fillId="3" borderId="36" xfId="0" applyNumberFormat="1" applyFont="1" applyFill="1" applyBorder="1" applyAlignment="1">
      <alignment horizontal="center" vertical="center"/>
    </xf>
    <xf numFmtId="41" fontId="27" fillId="3" borderId="34" xfId="1" applyFont="1" applyFill="1" applyBorder="1" applyAlignment="1">
      <alignment horizontal="center" vertical="center"/>
    </xf>
    <xf numFmtId="41" fontId="27" fillId="3" borderId="35" xfId="1" applyFont="1" applyFill="1" applyBorder="1" applyAlignment="1">
      <alignment horizontal="center" vertical="center"/>
    </xf>
    <xf numFmtId="0" fontId="29" fillId="3" borderId="32" xfId="0" applyFont="1" applyFill="1" applyBorder="1" applyAlignment="1">
      <alignment horizontal="center" vertical="center" wrapText="1"/>
    </xf>
    <xf numFmtId="0" fontId="29" fillId="3" borderId="33" xfId="0" applyFont="1" applyFill="1" applyBorder="1" applyAlignment="1">
      <alignment horizontal="center" vertical="center" wrapText="1"/>
    </xf>
    <xf numFmtId="0" fontId="29" fillId="3" borderId="35" xfId="0" applyFont="1" applyFill="1" applyBorder="1" applyAlignment="1">
      <alignment horizontal="center" vertical="center" wrapText="1"/>
    </xf>
    <xf numFmtId="0" fontId="29" fillId="3" borderId="36" xfId="0" applyFont="1" applyFill="1" applyBorder="1" applyAlignment="1">
      <alignment horizontal="center" vertical="center" wrapText="1"/>
    </xf>
    <xf numFmtId="0" fontId="29" fillId="4" borderId="37" xfId="0" applyFont="1" applyFill="1" applyBorder="1" applyAlignment="1">
      <alignment horizontal="center" vertical="center"/>
    </xf>
    <xf numFmtId="41" fontId="26" fillId="4" borderId="37" xfId="1" applyFont="1" applyFill="1" applyBorder="1" applyAlignment="1">
      <alignment horizontal="right" vertical="center" indent="1"/>
    </xf>
    <xf numFmtId="0" fontId="22" fillId="3" borderId="2" xfId="0" applyFont="1" applyFill="1" applyBorder="1" applyAlignment="1">
      <alignment horizontal="center" vertical="center"/>
    </xf>
    <xf numFmtId="0" fontId="26" fillId="4" borderId="38" xfId="0" applyFont="1" applyFill="1" applyBorder="1" applyAlignment="1">
      <alignment horizontal="center" vertical="center"/>
    </xf>
    <xf numFmtId="41" fontId="27" fillId="3" borderId="38" xfId="0" applyNumberFormat="1" applyFont="1" applyFill="1" applyBorder="1" applyAlignment="1">
      <alignment horizontal="center" vertical="center"/>
    </xf>
    <xf numFmtId="0" fontId="26" fillId="4" borderId="39" xfId="0" applyFont="1" applyFill="1" applyBorder="1" applyAlignment="1">
      <alignment horizontal="center" vertical="center"/>
    </xf>
    <xf numFmtId="41" fontId="27" fillId="3" borderId="39" xfId="0" applyNumberFormat="1" applyFont="1" applyFill="1" applyBorder="1" applyAlignment="1">
      <alignment horizontal="center" vertical="center"/>
    </xf>
    <xf numFmtId="0" fontId="26" fillId="4" borderId="40" xfId="0" applyFont="1" applyFill="1" applyBorder="1" applyAlignment="1">
      <alignment horizontal="center" vertical="center"/>
    </xf>
    <xf numFmtId="41" fontId="27" fillId="3" borderId="40" xfId="0" applyNumberFormat="1" applyFont="1" applyFill="1" applyBorder="1" applyAlignment="1">
      <alignment horizontal="center"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30" fillId="5" borderId="41" xfId="0" applyFont="1" applyFill="1" applyBorder="1" applyAlignment="1">
      <alignment horizontal="center" vertical="center"/>
    </xf>
    <xf numFmtId="0" fontId="30" fillId="5" borderId="42" xfId="0" applyFont="1" applyFill="1" applyBorder="1" applyAlignment="1">
      <alignment horizontal="center" vertical="center"/>
    </xf>
    <xf numFmtId="176" fontId="30" fillId="0" borderId="43" xfId="0" applyNumberFormat="1" applyFont="1" applyBorder="1" applyAlignment="1">
      <alignment horizontal="center" vertical="center"/>
    </xf>
    <xf numFmtId="176" fontId="30" fillId="0" borderId="8" xfId="0" applyNumberFormat="1" applyFont="1" applyBorder="1" applyAlignment="1">
      <alignment horizontal="center" vertical="center"/>
    </xf>
    <xf numFmtId="176" fontId="30" fillId="0" borderId="2" xfId="0" applyNumberFormat="1" applyFont="1" applyBorder="1" applyAlignment="1">
      <alignment horizontal="center" vertical="center"/>
    </xf>
    <xf numFmtId="176" fontId="30" fillId="0" borderId="3" xfId="0" applyNumberFormat="1" applyFont="1" applyBorder="1" applyAlignment="1">
      <alignment horizontal="center" vertical="center"/>
    </xf>
    <xf numFmtId="0" fontId="32" fillId="5" borderId="1" xfId="0" applyFont="1" applyFill="1" applyBorder="1" applyAlignment="1">
      <alignment horizontal="center" vertical="center"/>
    </xf>
    <xf numFmtId="0" fontId="32" fillId="5" borderId="2" xfId="0" applyFont="1" applyFill="1" applyBorder="1" applyAlignment="1">
      <alignment horizontal="center" vertical="center"/>
    </xf>
    <xf numFmtId="0" fontId="32" fillId="5" borderId="44" xfId="0" applyFont="1" applyFill="1" applyBorder="1" applyAlignment="1">
      <alignment horizontal="center" vertical="center"/>
    </xf>
    <xf numFmtId="0" fontId="30" fillId="5" borderId="45" xfId="0" applyFont="1" applyFill="1" applyBorder="1" applyAlignment="1">
      <alignment horizontal="center" vertical="center"/>
    </xf>
    <xf numFmtId="41" fontId="30" fillId="0" borderId="45" xfId="0" applyNumberFormat="1" applyFont="1" applyBorder="1" applyAlignment="1">
      <alignment horizontal="center" vertical="center"/>
    </xf>
    <xf numFmtId="41" fontId="30" fillId="0" borderId="46" xfId="0" applyNumberFormat="1" applyFont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2" fillId="5" borderId="47" xfId="0" applyFont="1" applyFill="1" applyBorder="1" applyAlignment="1">
      <alignment horizontal="center" vertical="center"/>
    </xf>
    <xf numFmtId="0" fontId="30" fillId="5" borderId="48" xfId="0" applyFont="1" applyFill="1" applyBorder="1" applyAlignment="1">
      <alignment horizontal="center" vertical="center"/>
    </xf>
    <xf numFmtId="49" fontId="30" fillId="0" borderId="48" xfId="0" applyNumberFormat="1" applyFont="1" applyBorder="1" applyAlignment="1">
      <alignment horizontal="center" vertical="center"/>
    </xf>
    <xf numFmtId="49" fontId="30" fillId="0" borderId="48" xfId="0" applyNumberFormat="1" applyFont="1" applyBorder="1" applyAlignment="1">
      <alignment horizontal="center" vertical="center" wrapText="1"/>
    </xf>
    <xf numFmtId="49" fontId="30" fillId="0" borderId="49" xfId="0" applyNumberFormat="1" applyFont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/>
    </xf>
    <xf numFmtId="0" fontId="32" fillId="5" borderId="11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30" fillId="5" borderId="51" xfId="0" applyFont="1" applyFill="1" applyBorder="1" applyAlignment="1">
      <alignment horizontal="center" vertical="center"/>
    </xf>
    <xf numFmtId="0" fontId="30" fillId="5" borderId="52" xfId="0" applyFont="1" applyFill="1" applyBorder="1" applyAlignment="1">
      <alignment horizontal="center" vertical="center"/>
    </xf>
    <xf numFmtId="0" fontId="30" fillId="5" borderId="53" xfId="0" applyFont="1" applyFill="1" applyBorder="1" applyAlignment="1">
      <alignment horizontal="center" vertical="center"/>
    </xf>
    <xf numFmtId="49" fontId="30" fillId="0" borderId="51" xfId="0" applyNumberFormat="1" applyFont="1" applyBorder="1" applyAlignment="1">
      <alignment horizontal="center" vertical="center"/>
    </xf>
    <xf numFmtId="49" fontId="30" fillId="0" borderId="52" xfId="0" applyNumberFormat="1" applyFont="1" applyBorder="1" applyAlignment="1">
      <alignment horizontal="center" vertical="center"/>
    </xf>
    <xf numFmtId="49" fontId="30" fillId="0" borderId="53" xfId="0" applyNumberFormat="1" applyFont="1" applyBorder="1" applyAlignment="1">
      <alignment horizontal="center" vertical="center"/>
    </xf>
    <xf numFmtId="49" fontId="30" fillId="0" borderId="51" xfId="0" applyNumberFormat="1" applyFont="1" applyBorder="1" applyAlignment="1">
      <alignment horizontal="center" vertical="center" wrapText="1"/>
    </xf>
    <xf numFmtId="49" fontId="30" fillId="0" borderId="52" xfId="0" applyNumberFormat="1" applyFont="1" applyBorder="1" applyAlignment="1">
      <alignment horizontal="center" vertical="center" wrapText="1"/>
    </xf>
    <xf numFmtId="49" fontId="30" fillId="0" borderId="54" xfId="0" applyNumberFormat="1" applyFont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/>
    </xf>
    <xf numFmtId="0" fontId="32" fillId="5" borderId="56" xfId="0" applyFont="1" applyFill="1" applyBorder="1" applyAlignment="1">
      <alignment horizontal="center" vertical="center"/>
    </xf>
    <xf numFmtId="0" fontId="30" fillId="5" borderId="56" xfId="0" applyFont="1" applyFill="1" applyBorder="1" applyAlignment="1">
      <alignment horizontal="center" vertical="center"/>
    </xf>
    <xf numFmtId="41" fontId="30" fillId="0" borderId="56" xfId="0" applyNumberFormat="1" applyFont="1" applyBorder="1" applyAlignment="1">
      <alignment horizontal="center" vertical="center"/>
    </xf>
    <xf numFmtId="41" fontId="30" fillId="0" borderId="57" xfId="0" applyNumberFormat="1" applyFont="1" applyBorder="1" applyAlignment="1">
      <alignment horizontal="center" vertical="center"/>
    </xf>
    <xf numFmtId="0" fontId="32" fillId="5" borderId="58" xfId="0" applyFont="1" applyFill="1" applyBorder="1" applyAlignment="1">
      <alignment horizontal="center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9" xfId="0" applyFont="1" applyFill="1" applyBorder="1" applyAlignment="1">
      <alignment horizontal="center" vertical="center"/>
    </xf>
    <xf numFmtId="49" fontId="30" fillId="0" borderId="49" xfId="0" applyNumberFormat="1" applyFont="1" applyBorder="1" applyAlignment="1">
      <alignment horizontal="center" vertical="center"/>
    </xf>
    <xf numFmtId="0" fontId="30" fillId="0" borderId="2" xfId="0" applyFont="1" applyBorder="1">
      <alignment vertical="center"/>
    </xf>
    <xf numFmtId="0" fontId="32" fillId="0" borderId="11" xfId="0" applyFont="1" applyBorder="1">
      <alignment vertical="center"/>
    </xf>
    <xf numFmtId="0" fontId="30" fillId="0" borderId="11" xfId="0" applyFont="1" applyBorder="1">
      <alignment vertical="center"/>
    </xf>
    <xf numFmtId="0" fontId="32" fillId="5" borderId="60" xfId="0" applyFont="1" applyFill="1" applyBorder="1" applyAlignment="1">
      <alignment horizontal="center" vertical="center"/>
    </xf>
    <xf numFmtId="0" fontId="32" fillId="5" borderId="48" xfId="0" applyFont="1" applyFill="1" applyBorder="1" applyAlignment="1">
      <alignment horizontal="center" vertical="center"/>
    </xf>
    <xf numFmtId="186" fontId="30" fillId="0" borderId="43" xfId="0" applyNumberFormat="1" applyFont="1" applyBorder="1" applyAlignment="1">
      <alignment horizontal="center" vertical="center"/>
    </xf>
    <xf numFmtId="186" fontId="30" fillId="0" borderId="8" xfId="0" applyNumberFormat="1" applyFont="1" applyBorder="1" applyAlignment="1">
      <alignment horizontal="center" vertical="center"/>
    </xf>
    <xf numFmtId="186" fontId="30" fillId="0" borderId="61" xfId="0" applyNumberFormat="1" applyFont="1" applyBorder="1" applyAlignment="1">
      <alignment horizontal="center" vertical="center"/>
    </xf>
    <xf numFmtId="42" fontId="30" fillId="0" borderId="43" xfId="0" applyNumberFormat="1" applyFont="1" applyBorder="1" applyAlignment="1">
      <alignment horizontal="left" vertical="center" wrapText="1"/>
    </xf>
    <xf numFmtId="42" fontId="30" fillId="0" borderId="8" xfId="0" applyNumberFormat="1" applyFont="1" applyBorder="1" applyAlignment="1">
      <alignment horizontal="left" vertical="center" wrapText="1"/>
    </xf>
    <xf numFmtId="42" fontId="30" fillId="0" borderId="9" xfId="0" applyNumberFormat="1" applyFont="1" applyBorder="1" applyAlignment="1">
      <alignment horizontal="left" vertical="center" wrapText="1"/>
    </xf>
    <xf numFmtId="0" fontId="30" fillId="5" borderId="62" xfId="0" applyFont="1" applyFill="1" applyBorder="1" applyAlignment="1">
      <alignment horizontal="center" vertical="center"/>
    </xf>
    <xf numFmtId="0" fontId="30" fillId="5" borderId="63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0" fontId="30" fillId="5" borderId="44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30" fillId="5" borderId="60" xfId="0" applyFont="1" applyFill="1" applyBorder="1" applyAlignment="1">
      <alignment horizontal="center" vertical="center"/>
    </xf>
    <xf numFmtId="0" fontId="30" fillId="5" borderId="64" xfId="0" applyFont="1" applyFill="1" applyBorder="1" applyAlignment="1">
      <alignment horizontal="center" vertical="center"/>
    </xf>
    <xf numFmtId="0" fontId="30" fillId="5" borderId="65" xfId="0" applyFont="1" applyFill="1" applyBorder="1" applyAlignment="1">
      <alignment horizontal="center" vertical="center"/>
    </xf>
    <xf numFmtId="0" fontId="30" fillId="5" borderId="66" xfId="0" applyFont="1" applyFill="1" applyBorder="1" applyAlignment="1">
      <alignment horizontal="center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9" xfId="0" applyFont="1" applyFill="1" applyBorder="1" applyAlignment="1">
      <alignment horizontal="center" vertical="center"/>
    </xf>
    <xf numFmtId="49" fontId="30" fillId="0" borderId="60" xfId="0" applyNumberFormat="1" applyFont="1" applyBorder="1" applyAlignment="1">
      <alignment horizontal="center" vertical="center"/>
    </xf>
    <xf numFmtId="41" fontId="30" fillId="0" borderId="67" xfId="0" applyNumberFormat="1" applyFont="1" applyBorder="1" applyAlignment="1">
      <alignment horizontal="left" vertical="center" wrapText="1"/>
    </xf>
    <xf numFmtId="41" fontId="30" fillId="0" borderId="68" xfId="0" applyNumberFormat="1" applyFont="1" applyBorder="1" applyAlignment="1">
      <alignment horizontal="left" vertical="center" wrapText="1"/>
    </xf>
    <xf numFmtId="41" fontId="30" fillId="0" borderId="69" xfId="0" applyNumberFormat="1" applyFont="1" applyBorder="1" applyAlignment="1">
      <alignment horizontal="left" vertical="center" wrapText="1"/>
    </xf>
    <xf numFmtId="41" fontId="30" fillId="0" borderId="67" xfId="0" applyNumberFormat="1" applyFont="1" applyBorder="1" applyAlignment="1">
      <alignment horizontal="center" vertical="center" wrapText="1"/>
    </xf>
    <xf numFmtId="41" fontId="30" fillId="0" borderId="68" xfId="0" applyNumberFormat="1" applyFont="1" applyBorder="1" applyAlignment="1">
      <alignment horizontal="center" vertical="center" wrapText="1"/>
    </xf>
    <xf numFmtId="41" fontId="30" fillId="0" borderId="69" xfId="0" applyNumberFormat="1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/>
    </xf>
    <xf numFmtId="187" fontId="30" fillId="0" borderId="48" xfId="0" applyNumberFormat="1" applyFont="1" applyBorder="1" applyAlignment="1">
      <alignment vertical="center" shrinkToFit="1"/>
    </xf>
    <xf numFmtId="187" fontId="30" fillId="0" borderId="48" xfId="0" applyNumberFormat="1" applyFont="1" applyBorder="1" applyAlignment="1">
      <alignment vertical="center" shrinkToFit="1"/>
    </xf>
    <xf numFmtId="187" fontId="30" fillId="0" borderId="49" xfId="0" applyNumberFormat="1" applyFont="1" applyBorder="1" applyAlignment="1">
      <alignment vertical="center" shrinkToFit="1"/>
    </xf>
    <xf numFmtId="49" fontId="30" fillId="5" borderId="60" xfId="0" applyNumberFormat="1" applyFont="1" applyFill="1" applyBorder="1" applyAlignment="1">
      <alignment horizontal="center" vertical="center"/>
    </xf>
    <xf numFmtId="49" fontId="30" fillId="5" borderId="48" xfId="0" applyNumberFormat="1" applyFont="1" applyFill="1" applyBorder="1" applyAlignment="1">
      <alignment horizontal="center" vertical="center"/>
    </xf>
    <xf numFmtId="187" fontId="30" fillId="0" borderId="67" xfId="0" applyNumberFormat="1" applyFont="1" applyBorder="1" applyAlignment="1">
      <alignment vertical="center" shrinkToFit="1"/>
    </xf>
    <xf numFmtId="187" fontId="30" fillId="0" borderId="68" xfId="0" applyNumberFormat="1" applyFont="1" applyBorder="1" applyAlignment="1">
      <alignment vertical="center" shrinkToFit="1"/>
    </xf>
    <xf numFmtId="187" fontId="30" fillId="0" borderId="69" xfId="0" applyNumberFormat="1" applyFont="1" applyBorder="1" applyAlignment="1">
      <alignment vertical="center" shrinkToFit="1"/>
    </xf>
    <xf numFmtId="49" fontId="30" fillId="5" borderId="67" xfId="0" applyNumberFormat="1" applyFont="1" applyFill="1" applyBorder="1" applyAlignment="1">
      <alignment horizontal="center" vertical="center"/>
    </xf>
    <xf numFmtId="49" fontId="30" fillId="5" borderId="68" xfId="0" applyNumberFormat="1" applyFont="1" applyFill="1" applyBorder="1" applyAlignment="1">
      <alignment horizontal="center" vertical="center"/>
    </xf>
    <xf numFmtId="49" fontId="30" fillId="5" borderId="69" xfId="0" applyNumberFormat="1" applyFont="1" applyFill="1" applyBorder="1" applyAlignment="1">
      <alignment horizontal="center" vertical="center"/>
    </xf>
    <xf numFmtId="187" fontId="30" fillId="5" borderId="48" xfId="0" applyNumberFormat="1" applyFont="1" applyFill="1" applyBorder="1" applyAlignment="1">
      <alignment horizontal="center" vertical="center" shrinkToFit="1"/>
    </xf>
    <xf numFmtId="187" fontId="30" fillId="0" borderId="49" xfId="0" applyNumberFormat="1" applyFont="1" applyBorder="1" applyAlignment="1">
      <alignment vertical="center" shrinkToFit="1"/>
    </xf>
    <xf numFmtId="49" fontId="30" fillId="5" borderId="58" xfId="0" applyNumberFormat="1" applyFont="1" applyFill="1" applyBorder="1" applyAlignment="1">
      <alignment horizontal="center" vertical="center"/>
    </xf>
    <xf numFmtId="49" fontId="30" fillId="5" borderId="59" xfId="0" applyNumberFormat="1" applyFont="1" applyFill="1" applyBorder="1" applyAlignment="1">
      <alignment horizontal="center" vertical="center"/>
    </xf>
    <xf numFmtId="49" fontId="30" fillId="0" borderId="59" xfId="0" quotePrefix="1" applyNumberFormat="1" applyFont="1" applyBorder="1" applyAlignment="1">
      <alignment horizontal="left" vertical="center" wrapText="1"/>
    </xf>
    <xf numFmtId="49" fontId="30" fillId="0" borderId="59" xfId="0" applyNumberFormat="1" applyFont="1" applyBorder="1" applyAlignment="1">
      <alignment horizontal="left" vertical="center"/>
    </xf>
    <xf numFmtId="49" fontId="30" fillId="0" borderId="70" xfId="0" applyNumberFormat="1" applyFont="1" applyBorder="1" applyAlignment="1">
      <alignment horizontal="left" vertical="center"/>
    </xf>
    <xf numFmtId="176" fontId="0" fillId="0" borderId="11" xfId="1" applyNumberFormat="1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top"/>
    </xf>
    <xf numFmtId="0" fontId="34" fillId="0" borderId="0" xfId="0" applyFont="1" applyAlignment="1">
      <alignment horizontal="center" vertical="top"/>
    </xf>
    <xf numFmtId="0" fontId="34" fillId="0" borderId="5" xfId="0" applyFont="1" applyBorder="1" applyAlignment="1">
      <alignment horizontal="center" vertical="top"/>
    </xf>
    <xf numFmtId="0" fontId="33" fillId="3" borderId="1" xfId="3" applyFont="1" applyFill="1" applyBorder="1" applyAlignment="1">
      <alignment horizontal="center" vertical="center" wrapText="1"/>
    </xf>
    <xf numFmtId="0" fontId="33" fillId="3" borderId="2" xfId="3" applyFont="1" applyFill="1" applyBorder="1" applyAlignment="1">
      <alignment horizontal="center" vertical="center"/>
    </xf>
    <xf numFmtId="0" fontId="33" fillId="3" borderId="3" xfId="3" applyFont="1" applyFill="1" applyBorder="1" applyAlignment="1">
      <alignment horizontal="center" vertical="center"/>
    </xf>
    <xf numFmtId="0" fontId="25" fillId="3" borderId="4" xfId="0" applyFont="1" applyFill="1" applyBorder="1">
      <alignment vertical="center"/>
    </xf>
    <xf numFmtId="0" fontId="25" fillId="3" borderId="0" xfId="0" applyFont="1" applyFill="1" applyBorder="1">
      <alignment vertical="center"/>
    </xf>
    <xf numFmtId="0" fontId="22" fillId="3" borderId="0" xfId="0" applyFont="1" applyFill="1" applyBorder="1">
      <alignment vertical="center"/>
    </xf>
    <xf numFmtId="0" fontId="22" fillId="3" borderId="5" xfId="0" applyFont="1" applyFill="1" applyBorder="1">
      <alignment vertical="center"/>
    </xf>
    <xf numFmtId="0" fontId="26" fillId="3" borderId="7" xfId="0" applyFont="1" applyFill="1" applyBorder="1" applyAlignment="1">
      <alignment horizontal="left" vertical="center"/>
    </xf>
    <xf numFmtId="0" fontId="26" fillId="3" borderId="0" xfId="0" applyFont="1" applyFill="1" applyBorder="1">
      <alignment vertical="center"/>
    </xf>
    <xf numFmtId="0" fontId="27" fillId="0" borderId="9" xfId="0" applyFont="1" applyBorder="1">
      <alignment vertical="center"/>
    </xf>
    <xf numFmtId="0" fontId="27" fillId="3" borderId="9" xfId="0" applyFont="1" applyFill="1" applyBorder="1" applyAlignment="1">
      <alignment horizontal="left" vertical="center"/>
    </xf>
    <xf numFmtId="0" fontId="27" fillId="0" borderId="9" xfId="0" applyFont="1" applyBorder="1" applyAlignment="1">
      <alignment horizontal="left" vertical="center"/>
    </xf>
    <xf numFmtId="0" fontId="28" fillId="0" borderId="71" xfId="0" applyFont="1" applyBorder="1" applyAlignment="1">
      <alignment horizontal="center" vertical="center"/>
    </xf>
    <xf numFmtId="185" fontId="28" fillId="0" borderId="30" xfId="0" applyNumberFormat="1" applyFont="1" applyBorder="1" applyAlignment="1">
      <alignment horizontal="left" vertical="center"/>
    </xf>
    <xf numFmtId="0" fontId="28" fillId="0" borderId="4" xfId="0" applyFont="1" applyBorder="1">
      <alignment vertical="center"/>
    </xf>
    <xf numFmtId="0" fontId="28" fillId="0" borderId="0" xfId="0" applyFont="1" applyBorder="1">
      <alignment vertical="center"/>
    </xf>
    <xf numFmtId="0" fontId="28" fillId="0" borderId="5" xfId="0" applyFont="1" applyBorder="1">
      <alignment vertical="center"/>
    </xf>
    <xf numFmtId="0" fontId="29" fillId="4" borderId="72" xfId="0" applyFont="1" applyFill="1" applyBorder="1" applyAlignment="1">
      <alignment horizontal="center" vertical="center"/>
    </xf>
    <xf numFmtId="0" fontId="29" fillId="4" borderId="73" xfId="0" applyFont="1" applyFill="1" applyBorder="1" applyAlignment="1">
      <alignment horizontal="center" vertical="center"/>
    </xf>
    <xf numFmtId="0" fontId="29" fillId="3" borderId="74" xfId="0" applyFont="1" applyFill="1" applyBorder="1" applyAlignment="1">
      <alignment horizontal="center" vertical="center" wrapText="1"/>
    </xf>
    <xf numFmtId="41" fontId="27" fillId="3" borderId="75" xfId="1" applyFont="1" applyFill="1" applyBorder="1" applyAlignment="1">
      <alignment horizontal="center" vertical="center"/>
    </xf>
    <xf numFmtId="0" fontId="29" fillId="3" borderId="74" xfId="0" applyFont="1" applyFill="1" applyBorder="1" applyAlignment="1">
      <alignment horizontal="center" vertical="center" wrapText="1"/>
    </xf>
    <xf numFmtId="0" fontId="29" fillId="3" borderId="76" xfId="0" applyFont="1" applyFill="1" applyBorder="1" applyAlignment="1">
      <alignment horizontal="center" vertical="center" wrapText="1"/>
    </xf>
    <xf numFmtId="0" fontId="29" fillId="4" borderId="77" xfId="0" applyFont="1" applyFill="1" applyBorder="1" applyAlignment="1">
      <alignment horizontal="center" vertical="center"/>
    </xf>
    <xf numFmtId="41" fontId="26" fillId="4" borderId="78" xfId="1" applyFont="1" applyFill="1" applyBorder="1" applyAlignment="1">
      <alignment horizontal="right" vertical="center" indent="1"/>
    </xf>
    <xf numFmtId="0" fontId="22" fillId="3" borderId="1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7" fillId="3" borderId="4" xfId="0" applyFont="1" applyFill="1" applyBorder="1">
      <alignment vertical="center"/>
    </xf>
    <xf numFmtId="41" fontId="27" fillId="3" borderId="79" xfId="0" applyNumberFormat="1" applyFont="1" applyFill="1" applyBorder="1" applyAlignment="1">
      <alignment horizontal="center" vertical="center"/>
    </xf>
    <xf numFmtId="0" fontId="27" fillId="3" borderId="0" xfId="0" applyFont="1" applyFill="1" applyBorder="1">
      <alignment vertical="center"/>
    </xf>
    <xf numFmtId="41" fontId="27" fillId="3" borderId="80" xfId="0" applyNumberFormat="1" applyFont="1" applyFill="1" applyBorder="1" applyAlignment="1">
      <alignment horizontal="center" vertical="center"/>
    </xf>
    <xf numFmtId="41" fontId="27" fillId="3" borderId="81" xfId="0" applyNumberFormat="1" applyFont="1" applyFill="1" applyBorder="1" applyAlignment="1">
      <alignment horizontal="center" vertical="center"/>
    </xf>
    <xf numFmtId="0" fontId="26" fillId="3" borderId="4" xfId="0" applyFont="1" applyFill="1" applyBorder="1">
      <alignment vertical="center"/>
    </xf>
    <xf numFmtId="0" fontId="25" fillId="3" borderId="4" xfId="0" applyFont="1" applyFill="1" applyBorder="1" applyAlignment="1">
      <alignment horizontal="left" vertical="center" wrapText="1"/>
    </xf>
    <xf numFmtId="0" fontId="25" fillId="3" borderId="0" xfId="0" applyFont="1" applyFill="1" applyBorder="1" applyAlignment="1">
      <alignment horizontal="left" vertical="center" wrapText="1"/>
    </xf>
    <xf numFmtId="0" fontId="25" fillId="3" borderId="5" xfId="0" applyFont="1" applyFill="1" applyBorder="1" applyAlignment="1">
      <alignment horizontal="left" vertical="center" wrapText="1"/>
    </xf>
    <xf numFmtId="0" fontId="25" fillId="3" borderId="5" xfId="0" applyFont="1" applyFill="1" applyBorder="1">
      <alignment vertical="center"/>
    </xf>
    <xf numFmtId="0" fontId="22" fillId="3" borderId="4" xfId="0" applyFont="1" applyFill="1" applyBorder="1">
      <alignment vertical="center"/>
    </xf>
    <xf numFmtId="0" fontId="22" fillId="3" borderId="10" xfId="0" applyFont="1" applyFill="1" applyBorder="1">
      <alignment vertical="center"/>
    </xf>
    <xf numFmtId="0" fontId="22" fillId="3" borderId="11" xfId="0" applyFont="1" applyFill="1" applyBorder="1">
      <alignment vertical="center"/>
    </xf>
    <xf numFmtId="0" fontId="22" fillId="3" borderId="12" xfId="0" applyFont="1" applyFill="1" applyBorder="1">
      <alignment vertical="center"/>
    </xf>
    <xf numFmtId="0" fontId="35" fillId="0" borderId="0" xfId="0" applyFont="1" applyAlignment="1">
      <alignment horizontal="center" vertical="center"/>
    </xf>
  </cellXfs>
  <cellStyles count="4">
    <cellStyle name="쉼표 [0]" xfId="1" builtinId="6"/>
    <cellStyle name="통화 [0]" xfId="2" builtinId="7"/>
    <cellStyle name="표준" xfId="0" builtinId="0"/>
    <cellStyle name="표준_Sheet1" xfId="3" xr:uid="{BB73A4E0-B0EF-4E94-ADFA-56D985CB45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83038</xdr:colOff>
      <xdr:row>4</xdr:row>
      <xdr:rowOff>141654</xdr:rowOff>
    </xdr:from>
    <xdr:to>
      <xdr:col>9</xdr:col>
      <xdr:colOff>112346</xdr:colOff>
      <xdr:row>4</xdr:row>
      <xdr:rowOff>141654</xdr:rowOff>
    </xdr:to>
    <xdr:cxnSp macro="">
      <xdr:nvCxnSpPr>
        <xdr:cNvPr id="3" name="직선 연결선 2">
          <a:extLst>
            <a:ext uri="{FF2B5EF4-FFF2-40B4-BE49-F238E27FC236}">
              <a16:creationId xmlns:a16="http://schemas.microsoft.com/office/drawing/2014/main" id="{288ED025-CB4A-405D-8B9D-91BE623E30BF}"/>
            </a:ext>
          </a:extLst>
        </xdr:cNvPr>
        <xdr:cNvCxnSpPr/>
      </xdr:nvCxnSpPr>
      <xdr:spPr>
        <a:xfrm>
          <a:off x="83038" y="1341804"/>
          <a:ext cx="247723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D7DA7-10C9-4271-B551-4540C89B1198}">
  <sheetPr>
    <pageSetUpPr fitToPage="1"/>
  </sheetPr>
  <dimension ref="A1:AF32"/>
  <sheetViews>
    <sheetView tabSelected="1" topLeftCell="A7" workbookViewId="0">
      <selection activeCell="Y24" sqref="Y24"/>
    </sheetView>
  </sheetViews>
  <sheetFormatPr defaultColWidth="9" defaultRowHeight="18" customHeight="1"/>
  <cols>
    <col min="1" max="1" width="3.375" style="5" customWidth="1"/>
    <col min="2" max="2" width="4.875" style="5" customWidth="1"/>
    <col min="3" max="3" width="0.875" style="5" customWidth="1"/>
    <col min="4" max="4" width="4.875" style="5" customWidth="1"/>
    <col min="5" max="5" width="6.5" style="5" customWidth="1"/>
    <col min="6" max="6" width="1" style="5" customWidth="1"/>
    <col min="7" max="8" width="4.875" style="5" customWidth="1"/>
    <col min="9" max="9" width="0.875" style="5" customWidth="1"/>
    <col min="10" max="10" width="4.875" style="5" customWidth="1"/>
    <col min="11" max="11" width="1.125" style="5" customWidth="1"/>
    <col min="12" max="12" width="4.25" style="5" customWidth="1"/>
    <col min="13" max="13" width="1.625" style="5" customWidth="1"/>
    <col min="14" max="14" width="4.875" style="5" customWidth="1"/>
    <col min="15" max="15" width="2.75" style="5" customWidth="1"/>
    <col min="16" max="16" width="0.875" style="5" customWidth="1"/>
    <col min="17" max="17" width="9.125" style="5" customWidth="1"/>
    <col min="18" max="18" width="2.5" style="5" customWidth="1"/>
    <col min="19" max="19" width="8.375" style="5" customWidth="1"/>
    <col min="20" max="20" width="0.875" style="5" customWidth="1"/>
    <col min="21" max="21" width="9.125" style="5" customWidth="1"/>
    <col min="22" max="22" width="5.875" style="5" customWidth="1"/>
    <col min="23" max="23" width="3.5" style="5" customWidth="1"/>
    <col min="24" max="24" width="8.75" style="5" customWidth="1"/>
    <col min="25" max="25" width="5.5" style="5" customWidth="1"/>
    <col min="26" max="26" width="6.75" style="5" customWidth="1"/>
    <col min="27" max="27" width="4.5" style="5" customWidth="1"/>
    <col min="28" max="28" width="9" style="5"/>
    <col min="29" max="29" width="3.25" style="5" customWidth="1"/>
    <col min="30" max="30" width="3.375" style="5" customWidth="1"/>
    <col min="31" max="31" width="1.75" style="5" customWidth="1"/>
    <col min="32" max="32" width="9" style="5" hidden="1" customWidth="1"/>
    <col min="33" max="33" width="4" style="5" customWidth="1"/>
    <col min="34" max="34" width="9" style="5"/>
    <col min="35" max="35" width="15.375" style="5" customWidth="1"/>
    <col min="36" max="16384" width="9" style="5"/>
  </cols>
  <sheetData>
    <row r="1" spans="1:21" ht="17.25" customHeight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54">
      <c r="A2" s="256" t="s">
        <v>1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8"/>
    </row>
    <row r="3" spans="1:21" ht="17.25">
      <c r="A3" s="6" t="s">
        <v>2</v>
      </c>
      <c r="B3" s="7"/>
      <c r="C3" s="7"/>
      <c r="D3" s="8">
        <f ca="1">TODAY()</f>
        <v>45953</v>
      </c>
      <c r="E3" s="8"/>
      <c r="F3" s="8"/>
      <c r="G3" s="8"/>
      <c r="H3" s="8"/>
      <c r="I3" s="7"/>
      <c r="J3" s="7"/>
      <c r="K3" s="7"/>
      <c r="L3" s="7"/>
      <c r="M3" s="9"/>
      <c r="N3" s="10" t="s">
        <v>3</v>
      </c>
      <c r="O3" s="10"/>
      <c r="P3" s="10"/>
      <c r="Q3" s="10"/>
      <c r="R3" s="10"/>
      <c r="S3" s="10"/>
      <c r="T3" s="10"/>
      <c r="U3" s="10"/>
    </row>
    <row r="4" spans="1:21" ht="18" customHeight="1">
      <c r="A4" s="11" t="s">
        <v>4</v>
      </c>
      <c r="B4" s="12"/>
      <c r="C4" s="12"/>
      <c r="D4" s="12"/>
      <c r="E4" s="12"/>
      <c r="F4" s="12"/>
      <c r="G4" s="12"/>
      <c r="H4" s="13" t="s">
        <v>5</v>
      </c>
      <c r="I4" s="13"/>
      <c r="J4" s="13"/>
      <c r="K4" s="9"/>
      <c r="L4" s="14"/>
      <c r="M4" s="9"/>
      <c r="N4" s="15" t="s">
        <v>6</v>
      </c>
      <c r="O4" s="15"/>
      <c r="P4" s="16"/>
      <c r="Q4" s="17"/>
      <c r="R4" s="18"/>
      <c r="S4" s="19" t="s">
        <v>7</v>
      </c>
      <c r="T4" s="20" t="s">
        <v>8</v>
      </c>
      <c r="U4" s="20"/>
    </row>
    <row r="5" spans="1:21" ht="18" customHeight="1">
      <c r="A5" s="21"/>
      <c r="B5" s="12"/>
      <c r="C5" s="12"/>
      <c r="D5" s="12"/>
      <c r="E5" s="12"/>
      <c r="F5" s="12"/>
      <c r="G5" s="12"/>
      <c r="H5" s="13"/>
      <c r="I5" s="13"/>
      <c r="J5" s="13"/>
      <c r="K5" s="9"/>
      <c r="L5" s="14"/>
      <c r="M5" s="9"/>
      <c r="N5" s="15" t="s">
        <v>9</v>
      </c>
      <c r="O5" s="15"/>
      <c r="P5" s="22"/>
      <c r="Q5" s="22"/>
      <c r="R5" s="22"/>
      <c r="S5" s="22"/>
      <c r="T5" s="22"/>
      <c r="U5" s="22"/>
    </row>
    <row r="6" spans="1:21" ht="20.25">
      <c r="A6" s="23"/>
      <c r="B6" s="24"/>
      <c r="C6" s="24"/>
      <c r="D6" s="24"/>
      <c r="E6" s="24"/>
      <c r="F6" s="24"/>
      <c r="G6" s="24"/>
      <c r="H6" s="25"/>
      <c r="I6" s="25"/>
      <c r="J6" s="25"/>
      <c r="K6" s="9"/>
      <c r="L6" s="14"/>
      <c r="M6" s="9"/>
      <c r="N6" s="15" t="s">
        <v>10</v>
      </c>
      <c r="O6" s="15"/>
      <c r="P6" s="26"/>
      <c r="Q6" s="26"/>
      <c r="R6" s="26"/>
      <c r="S6" s="26"/>
      <c r="T6" s="26"/>
      <c r="U6" s="26"/>
    </row>
    <row r="7" spans="1:21" ht="17.25">
      <c r="A7" s="27"/>
      <c r="B7" s="28"/>
      <c r="C7" s="29"/>
      <c r="D7" s="29"/>
      <c r="E7" s="29"/>
      <c r="F7" s="29"/>
      <c r="G7" s="29"/>
      <c r="H7" s="14"/>
      <c r="I7" s="14"/>
      <c r="J7" s="9" t="s">
        <v>11</v>
      </c>
      <c r="K7" s="9"/>
      <c r="L7" s="14"/>
      <c r="M7" s="9"/>
      <c r="N7" s="15" t="s">
        <v>12</v>
      </c>
      <c r="O7" s="15"/>
      <c r="P7" s="30"/>
      <c r="Q7" s="30"/>
      <c r="R7" s="30"/>
      <c r="S7" s="30"/>
      <c r="T7" s="30"/>
      <c r="U7" s="30"/>
    </row>
    <row r="8" spans="1:21" ht="18" customHeight="1">
      <c r="A8" s="27" t="s">
        <v>13</v>
      </c>
      <c r="B8" s="28"/>
      <c r="C8" s="31" t="s">
        <v>14</v>
      </c>
      <c r="D8" s="31"/>
      <c r="E8" s="31"/>
      <c r="F8" s="31"/>
      <c r="G8" s="31"/>
      <c r="H8" s="9"/>
      <c r="I8" s="9"/>
      <c r="J8" s="14"/>
      <c r="K8" s="9"/>
      <c r="L8" s="14"/>
      <c r="M8" s="9"/>
      <c r="N8" s="15" t="s">
        <v>15</v>
      </c>
      <c r="O8" s="15"/>
      <c r="P8" s="32"/>
      <c r="Q8" s="33"/>
      <c r="R8" s="34"/>
      <c r="S8" s="19" t="s">
        <v>16</v>
      </c>
      <c r="T8" s="32"/>
      <c r="U8" s="34"/>
    </row>
    <row r="9" spans="1:21" ht="12.75">
      <c r="A9" s="35"/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8"/>
    </row>
    <row r="10" spans="1:21" ht="20.25">
      <c r="A10" s="39"/>
      <c r="B10" s="40" t="s">
        <v>17</v>
      </c>
      <c r="C10" s="40"/>
      <c r="D10" s="40"/>
      <c r="E10" s="40"/>
      <c r="F10" s="41"/>
      <c r="G10" s="42" t="str">
        <f>"일금 "&amp;NUMBERSTRING(Q26,1)&amp;" 원정"</f>
        <v>일금 삼십삼만 원정</v>
      </c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3">
        <f>Q26</f>
        <v>330000</v>
      </c>
      <c r="S10" s="43"/>
      <c r="T10" s="43"/>
      <c r="U10" s="44"/>
    </row>
    <row r="11" spans="1:21" ht="12.75">
      <c r="A11" s="45"/>
      <c r="B11" s="46" t="s">
        <v>18</v>
      </c>
      <c r="C11" s="46"/>
      <c r="D11" s="46"/>
      <c r="E11" s="46"/>
      <c r="F11" s="47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9"/>
      <c r="S11" s="49"/>
      <c r="T11" s="49"/>
      <c r="U11" s="50"/>
    </row>
    <row r="12" spans="1:21" s="54" customFormat="1" ht="13.5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3"/>
    </row>
    <row r="13" spans="1:21" ht="23.1" customHeight="1">
      <c r="A13" s="55" t="s">
        <v>19</v>
      </c>
      <c r="B13" s="56" t="s">
        <v>20</v>
      </c>
      <c r="C13" s="56"/>
      <c r="D13" s="56"/>
      <c r="E13" s="56"/>
      <c r="F13" s="56"/>
      <c r="G13" s="56" t="s">
        <v>21</v>
      </c>
      <c r="H13" s="56"/>
      <c r="I13" s="56"/>
      <c r="J13" s="56" t="s">
        <v>22</v>
      </c>
      <c r="K13" s="56"/>
      <c r="L13" s="57" t="s">
        <v>23</v>
      </c>
      <c r="M13" s="56" t="s">
        <v>24</v>
      </c>
      <c r="N13" s="56"/>
      <c r="O13" s="56"/>
      <c r="P13" s="56"/>
      <c r="Q13" s="58" t="s">
        <v>25</v>
      </c>
      <c r="R13" s="58"/>
      <c r="S13" s="58"/>
      <c r="T13" s="58"/>
      <c r="U13" s="59" t="s">
        <v>26</v>
      </c>
    </row>
    <row r="14" spans="1:21" ht="23.1" customHeight="1">
      <c r="A14" s="60">
        <v>1</v>
      </c>
      <c r="B14" s="61" t="s">
        <v>27</v>
      </c>
      <c r="C14" s="61"/>
      <c r="D14" s="61"/>
      <c r="E14" s="61"/>
      <c r="F14" s="61"/>
      <c r="G14" s="62" t="s">
        <v>28</v>
      </c>
      <c r="H14" s="62"/>
      <c r="I14" s="62"/>
      <c r="J14" s="63">
        <v>5</v>
      </c>
      <c r="K14" s="63"/>
      <c r="L14" s="64" t="s">
        <v>29</v>
      </c>
      <c r="M14" s="65">
        <v>50000</v>
      </c>
      <c r="N14" s="65"/>
      <c r="O14" s="65"/>
      <c r="P14" s="65"/>
      <c r="Q14" s="66">
        <f>J14*M14</f>
        <v>250000</v>
      </c>
      <c r="R14" s="66"/>
      <c r="S14" s="66"/>
      <c r="T14" s="66"/>
      <c r="U14" s="67"/>
    </row>
    <row r="15" spans="1:21" ht="23.1" customHeight="1">
      <c r="A15" s="60">
        <v>2</v>
      </c>
      <c r="B15" s="61"/>
      <c r="C15" s="61"/>
      <c r="D15" s="61"/>
      <c r="E15" s="61"/>
      <c r="F15" s="61"/>
      <c r="G15" s="62"/>
      <c r="H15" s="62"/>
      <c r="I15" s="62"/>
      <c r="J15" s="61">
        <v>5</v>
      </c>
      <c r="K15" s="63"/>
      <c r="L15" s="64" t="s">
        <v>29</v>
      </c>
      <c r="M15" s="65">
        <v>10000</v>
      </c>
      <c r="N15" s="65"/>
      <c r="O15" s="65"/>
      <c r="P15" s="65"/>
      <c r="Q15" s="66">
        <f t="shared" ref="Q15:Q23" si="0">J15*M15</f>
        <v>50000</v>
      </c>
      <c r="R15" s="66"/>
      <c r="S15" s="66"/>
      <c r="T15" s="66"/>
      <c r="U15" s="67"/>
    </row>
    <row r="16" spans="1:21" ht="23.1" customHeight="1">
      <c r="A16" s="60">
        <v>3</v>
      </c>
      <c r="B16" s="61"/>
      <c r="C16" s="61"/>
      <c r="D16" s="61"/>
      <c r="E16" s="61"/>
      <c r="F16" s="61"/>
      <c r="G16" s="62"/>
      <c r="H16" s="62"/>
      <c r="I16" s="62"/>
      <c r="J16" s="63"/>
      <c r="K16" s="63"/>
      <c r="L16" s="64" t="s">
        <v>29</v>
      </c>
      <c r="M16" s="65"/>
      <c r="N16" s="65"/>
      <c r="O16" s="65"/>
      <c r="P16" s="65"/>
      <c r="Q16" s="66">
        <f t="shared" si="0"/>
        <v>0</v>
      </c>
      <c r="R16" s="66"/>
      <c r="S16" s="66"/>
      <c r="T16" s="66"/>
      <c r="U16" s="67"/>
    </row>
    <row r="17" spans="1:21" ht="23.1" customHeight="1">
      <c r="A17" s="60">
        <v>4</v>
      </c>
      <c r="B17" s="61"/>
      <c r="C17" s="61"/>
      <c r="D17" s="61"/>
      <c r="E17" s="61"/>
      <c r="F17" s="61"/>
      <c r="G17" s="62"/>
      <c r="H17" s="62"/>
      <c r="I17" s="62"/>
      <c r="J17" s="63"/>
      <c r="K17" s="63"/>
      <c r="L17" s="64" t="s">
        <v>29</v>
      </c>
      <c r="M17" s="65"/>
      <c r="N17" s="65"/>
      <c r="O17" s="65"/>
      <c r="P17" s="65"/>
      <c r="Q17" s="66">
        <f t="shared" si="0"/>
        <v>0</v>
      </c>
      <c r="R17" s="66"/>
      <c r="S17" s="66"/>
      <c r="T17" s="66"/>
      <c r="U17" s="67"/>
    </row>
    <row r="18" spans="1:21" ht="23.1" customHeight="1">
      <c r="A18" s="60">
        <v>5</v>
      </c>
      <c r="B18" s="61"/>
      <c r="C18" s="61"/>
      <c r="D18" s="61"/>
      <c r="E18" s="61"/>
      <c r="F18" s="61"/>
      <c r="G18" s="62"/>
      <c r="H18" s="62"/>
      <c r="I18" s="62"/>
      <c r="J18" s="63"/>
      <c r="K18" s="63"/>
      <c r="L18" s="64" t="s">
        <v>29</v>
      </c>
      <c r="M18" s="65"/>
      <c r="N18" s="65"/>
      <c r="O18" s="65"/>
      <c r="P18" s="65"/>
      <c r="Q18" s="66">
        <f t="shared" si="0"/>
        <v>0</v>
      </c>
      <c r="R18" s="66"/>
      <c r="S18" s="66"/>
      <c r="T18" s="66"/>
      <c r="U18" s="67"/>
    </row>
    <row r="19" spans="1:21" ht="23.1" customHeight="1">
      <c r="A19" s="60">
        <v>6</v>
      </c>
      <c r="B19" s="61"/>
      <c r="C19" s="61"/>
      <c r="D19" s="61"/>
      <c r="E19" s="61"/>
      <c r="F19" s="61"/>
      <c r="G19" s="62"/>
      <c r="H19" s="62"/>
      <c r="I19" s="62"/>
      <c r="J19" s="63"/>
      <c r="K19" s="63"/>
      <c r="L19" s="64" t="s">
        <v>29</v>
      </c>
      <c r="M19" s="65"/>
      <c r="N19" s="65"/>
      <c r="O19" s="65"/>
      <c r="P19" s="65"/>
      <c r="Q19" s="66">
        <f t="shared" si="0"/>
        <v>0</v>
      </c>
      <c r="R19" s="66"/>
      <c r="S19" s="66"/>
      <c r="T19" s="66"/>
      <c r="U19" s="67"/>
    </row>
    <row r="20" spans="1:21" ht="23.1" customHeight="1">
      <c r="A20" s="60">
        <v>7</v>
      </c>
      <c r="B20" s="61"/>
      <c r="C20" s="61"/>
      <c r="D20" s="61"/>
      <c r="E20" s="61"/>
      <c r="F20" s="61"/>
      <c r="G20" s="62"/>
      <c r="H20" s="62"/>
      <c r="I20" s="62"/>
      <c r="J20" s="63"/>
      <c r="K20" s="63"/>
      <c r="L20" s="64" t="s">
        <v>29</v>
      </c>
      <c r="M20" s="65"/>
      <c r="N20" s="65"/>
      <c r="O20" s="65"/>
      <c r="P20" s="65"/>
      <c r="Q20" s="66">
        <f t="shared" si="0"/>
        <v>0</v>
      </c>
      <c r="R20" s="66"/>
      <c r="S20" s="66"/>
      <c r="T20" s="66"/>
      <c r="U20" s="67"/>
    </row>
    <row r="21" spans="1:21" ht="23.1" customHeight="1">
      <c r="A21" s="60">
        <v>8</v>
      </c>
      <c r="B21" s="61"/>
      <c r="C21" s="61"/>
      <c r="D21" s="61"/>
      <c r="E21" s="61"/>
      <c r="F21" s="61"/>
      <c r="G21" s="62"/>
      <c r="H21" s="62"/>
      <c r="I21" s="62"/>
      <c r="J21" s="63"/>
      <c r="K21" s="63"/>
      <c r="L21" s="64" t="s">
        <v>29</v>
      </c>
      <c r="M21" s="65"/>
      <c r="N21" s="65"/>
      <c r="O21" s="65"/>
      <c r="P21" s="65"/>
      <c r="Q21" s="66">
        <f t="shared" si="0"/>
        <v>0</v>
      </c>
      <c r="R21" s="66"/>
      <c r="S21" s="66"/>
      <c r="T21" s="66"/>
      <c r="U21" s="67"/>
    </row>
    <row r="22" spans="1:21" ht="23.1" customHeight="1">
      <c r="A22" s="60">
        <v>9</v>
      </c>
      <c r="B22" s="61"/>
      <c r="C22" s="61"/>
      <c r="D22" s="61"/>
      <c r="E22" s="61"/>
      <c r="F22" s="61"/>
      <c r="G22" s="62"/>
      <c r="H22" s="62"/>
      <c r="I22" s="62"/>
      <c r="J22" s="63"/>
      <c r="K22" s="63"/>
      <c r="L22" s="64" t="s">
        <v>29</v>
      </c>
      <c r="M22" s="65"/>
      <c r="N22" s="65"/>
      <c r="O22" s="65"/>
      <c r="P22" s="65"/>
      <c r="Q22" s="66">
        <f t="shared" si="0"/>
        <v>0</v>
      </c>
      <c r="R22" s="66"/>
      <c r="S22" s="66"/>
      <c r="T22" s="66"/>
      <c r="U22" s="67"/>
    </row>
    <row r="23" spans="1:21" ht="23.1" customHeight="1">
      <c r="A23" s="60">
        <v>10</v>
      </c>
      <c r="B23" s="61"/>
      <c r="C23" s="61"/>
      <c r="D23" s="61"/>
      <c r="E23" s="61"/>
      <c r="F23" s="61"/>
      <c r="G23" s="62"/>
      <c r="H23" s="62"/>
      <c r="I23" s="62"/>
      <c r="J23" s="63"/>
      <c r="K23" s="63"/>
      <c r="L23" s="64" t="s">
        <v>29</v>
      </c>
      <c r="M23" s="65"/>
      <c r="N23" s="65"/>
      <c r="O23" s="65"/>
      <c r="P23" s="65"/>
      <c r="Q23" s="66">
        <f t="shared" si="0"/>
        <v>0</v>
      </c>
      <c r="R23" s="66"/>
      <c r="S23" s="66"/>
      <c r="T23" s="66"/>
      <c r="U23" s="67"/>
    </row>
    <row r="24" spans="1:21" ht="17.25">
      <c r="A24" s="68" t="s">
        <v>30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70">
        <f>SUM(Q14:Q23)</f>
        <v>300000</v>
      </c>
      <c r="R24" s="70"/>
      <c r="S24" s="70"/>
      <c r="T24" s="70"/>
      <c r="U24" s="67"/>
    </row>
    <row r="25" spans="1:21" ht="17.25">
      <c r="A25" s="68" t="s">
        <v>31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70">
        <f>Q24*0.1</f>
        <v>30000</v>
      </c>
      <c r="R25" s="70"/>
      <c r="S25" s="70"/>
      <c r="T25" s="70"/>
      <c r="U25" s="67"/>
    </row>
    <row r="26" spans="1:21" ht="17.25">
      <c r="A26" s="68" t="s">
        <v>32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71">
        <f>Q24*0.1+Q24</f>
        <v>330000</v>
      </c>
      <c r="R26" s="71"/>
      <c r="S26" s="71"/>
      <c r="T26" s="71"/>
      <c r="U26" s="67"/>
    </row>
    <row r="27" spans="1:21" ht="12.75">
      <c r="A27" s="72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 t="s">
        <v>11</v>
      </c>
      <c r="R27" s="73"/>
      <c r="S27" s="73" t="s">
        <v>11</v>
      </c>
      <c r="T27" s="73"/>
      <c r="U27" s="74"/>
    </row>
    <row r="28" spans="1:21" ht="18" customHeight="1">
      <c r="A28" s="75" t="s">
        <v>33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7"/>
    </row>
    <row r="29" spans="1:21" ht="18" customHeight="1">
      <c r="A29" s="75" t="s">
        <v>34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7"/>
    </row>
    <row r="30" spans="1:21" ht="18" customHeight="1">
      <c r="A30" s="75" t="s">
        <v>35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7"/>
    </row>
    <row r="31" spans="1:21" ht="54" customHeight="1">
      <c r="A31" s="78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80"/>
    </row>
    <row r="32" spans="1:21" ht="12.75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</row>
  </sheetData>
  <mergeCells count="89">
    <mergeCell ref="A30:U30"/>
    <mergeCell ref="A31:U31"/>
    <mergeCell ref="A25:P25"/>
    <mergeCell ref="Q25:T25"/>
    <mergeCell ref="A26:P26"/>
    <mergeCell ref="Q26:T26"/>
    <mergeCell ref="A28:U28"/>
    <mergeCell ref="A29:U29"/>
    <mergeCell ref="A24:P24"/>
    <mergeCell ref="Q24:T24"/>
    <mergeCell ref="B23:F23"/>
    <mergeCell ref="G23:I23"/>
    <mergeCell ref="J23:K23"/>
    <mergeCell ref="M23:P23"/>
    <mergeCell ref="Q23:T23"/>
    <mergeCell ref="B21:F21"/>
    <mergeCell ref="G21:I21"/>
    <mergeCell ref="J21:K21"/>
    <mergeCell ref="M21:P21"/>
    <mergeCell ref="Q21:T21"/>
    <mergeCell ref="B22:F22"/>
    <mergeCell ref="G22:I22"/>
    <mergeCell ref="J22:K22"/>
    <mergeCell ref="M22:P22"/>
    <mergeCell ref="Q22:T22"/>
    <mergeCell ref="B19:F19"/>
    <mergeCell ref="G19:I19"/>
    <mergeCell ref="J19:K19"/>
    <mergeCell ref="M19:P19"/>
    <mergeCell ref="Q19:T19"/>
    <mergeCell ref="B20:F20"/>
    <mergeCell ref="G20:I20"/>
    <mergeCell ref="J20:K20"/>
    <mergeCell ref="M20:P20"/>
    <mergeCell ref="Q20:T20"/>
    <mergeCell ref="B17:F17"/>
    <mergeCell ref="G17:I17"/>
    <mergeCell ref="J17:K17"/>
    <mergeCell ref="M17:P17"/>
    <mergeCell ref="Q17:T17"/>
    <mergeCell ref="B18:F18"/>
    <mergeCell ref="G18:I18"/>
    <mergeCell ref="J18:K18"/>
    <mergeCell ref="M18:P18"/>
    <mergeCell ref="Q18:T18"/>
    <mergeCell ref="B15:F15"/>
    <mergeCell ref="G15:I15"/>
    <mergeCell ref="J15:K15"/>
    <mergeCell ref="M15:P15"/>
    <mergeCell ref="Q15:T15"/>
    <mergeCell ref="B16:F16"/>
    <mergeCell ref="G16:I16"/>
    <mergeCell ref="J16:K16"/>
    <mergeCell ref="M16:P16"/>
    <mergeCell ref="Q16:T16"/>
    <mergeCell ref="B13:F13"/>
    <mergeCell ref="G13:I13"/>
    <mergeCell ref="J13:K13"/>
    <mergeCell ref="M13:P13"/>
    <mergeCell ref="Q13:T13"/>
    <mergeCell ref="B14:F14"/>
    <mergeCell ref="G14:I14"/>
    <mergeCell ref="J14:K14"/>
    <mergeCell ref="M14:P14"/>
    <mergeCell ref="Q14:T14"/>
    <mergeCell ref="C8:G8"/>
    <mergeCell ref="N8:O8"/>
    <mergeCell ref="P8:R8"/>
    <mergeCell ref="T8:U8"/>
    <mergeCell ref="B10:E10"/>
    <mergeCell ref="G10:Q11"/>
    <mergeCell ref="R10:U11"/>
    <mergeCell ref="B11:E11"/>
    <mergeCell ref="P5:U5"/>
    <mergeCell ref="N6:O6"/>
    <mergeCell ref="P6:U6"/>
    <mergeCell ref="C7:G7"/>
    <mergeCell ref="N7:O7"/>
    <mergeCell ref="P7:U7"/>
    <mergeCell ref="A1:D1"/>
    <mergeCell ref="A2:U2"/>
    <mergeCell ref="D3:H3"/>
    <mergeCell ref="N3:U3"/>
    <mergeCell ref="A4:G5"/>
    <mergeCell ref="H4:J5"/>
    <mergeCell ref="N4:O4"/>
    <mergeCell ref="P4:R4"/>
    <mergeCell ref="T4:U4"/>
    <mergeCell ref="N5:O5"/>
  </mergeCells>
  <phoneticPr fontId="3" type="noConversion"/>
  <pageMargins left="0.7" right="0.7" top="0.75" bottom="0.75" header="0.3" footer="0.3"/>
  <pageSetup paperSize="9" scale="97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A5900-39B2-49A1-8694-5713F472C76D}">
  <dimension ref="A1:H28"/>
  <sheetViews>
    <sheetView workbookViewId="0">
      <selection sqref="A1:H3"/>
    </sheetView>
  </sheetViews>
  <sheetFormatPr defaultRowHeight="16.5"/>
  <cols>
    <col min="1" max="2" width="9" style="84"/>
    <col min="3" max="3" width="12.25" style="84" customWidth="1"/>
    <col min="4" max="4" width="9" style="84"/>
    <col min="5" max="5" width="9.625" style="84" customWidth="1"/>
    <col min="6" max="6" width="9.375" style="84" customWidth="1"/>
    <col min="7" max="7" width="9" style="84"/>
    <col min="8" max="8" width="13" style="84" customWidth="1"/>
    <col min="9" max="16384" width="9" style="84"/>
  </cols>
  <sheetData>
    <row r="1" spans="1:8">
      <c r="A1" s="82" t="s">
        <v>36</v>
      </c>
      <c r="B1" s="83"/>
      <c r="C1" s="83"/>
      <c r="D1" s="83"/>
      <c r="E1" s="83"/>
      <c r="F1" s="83"/>
      <c r="G1" s="83"/>
      <c r="H1" s="83"/>
    </row>
    <row r="2" spans="1:8">
      <c r="A2" s="83"/>
      <c r="B2" s="83"/>
      <c r="C2" s="83"/>
      <c r="D2" s="83"/>
      <c r="E2" s="83"/>
      <c r="F2" s="83"/>
      <c r="G2" s="83"/>
      <c r="H2" s="83"/>
    </row>
    <row r="3" spans="1:8" ht="17.25" thickBot="1">
      <c r="A3" s="83"/>
      <c r="B3" s="83"/>
      <c r="C3" s="83"/>
      <c r="D3" s="83"/>
      <c r="E3" s="83"/>
      <c r="F3" s="83"/>
      <c r="G3" s="83"/>
      <c r="H3" s="83"/>
    </row>
    <row r="4" spans="1:8">
      <c r="E4" s="85" t="s">
        <v>37</v>
      </c>
      <c r="F4" s="86"/>
      <c r="G4" s="86"/>
      <c r="H4" s="87"/>
    </row>
    <row r="5" spans="1:8" ht="21.75" customHeight="1">
      <c r="A5" s="255">
        <f ca="1">TODAY()</f>
        <v>45953</v>
      </c>
      <c r="B5" s="255"/>
      <c r="C5" s="89"/>
      <c r="D5" s="89"/>
      <c r="E5" s="90" t="s">
        <v>38</v>
      </c>
      <c r="F5" s="91"/>
      <c r="G5" s="91"/>
      <c r="H5" s="92"/>
    </row>
    <row r="6" spans="1:8" ht="21.75" customHeight="1">
      <c r="E6" s="90" t="s">
        <v>39</v>
      </c>
      <c r="F6" s="91"/>
      <c r="G6" s="93"/>
      <c r="H6" s="94"/>
    </row>
    <row r="7" spans="1:8" ht="21.75" customHeight="1">
      <c r="A7" s="95"/>
      <c r="B7" s="95"/>
      <c r="C7" s="95"/>
      <c r="D7" s="95" t="s">
        <v>5</v>
      </c>
      <c r="E7" s="90" t="s">
        <v>40</v>
      </c>
      <c r="F7" s="91"/>
      <c r="G7" s="91"/>
      <c r="H7" s="92"/>
    </row>
    <row r="8" spans="1:8" ht="30.75" customHeight="1">
      <c r="A8" s="88"/>
      <c r="B8" s="88"/>
      <c r="C8" s="88"/>
      <c r="D8" s="88"/>
      <c r="E8" s="90" t="s">
        <v>41</v>
      </c>
      <c r="F8" s="91"/>
      <c r="G8" s="96"/>
      <c r="H8" s="97"/>
    </row>
    <row r="9" spans="1:8" ht="20.25" customHeight="1">
      <c r="E9" s="90" t="s">
        <v>42</v>
      </c>
      <c r="F9" s="91"/>
      <c r="G9" s="91"/>
      <c r="H9" s="92"/>
    </row>
    <row r="10" spans="1:8" ht="21.75" customHeight="1">
      <c r="A10" s="95" t="s">
        <v>43</v>
      </c>
      <c r="B10" s="95"/>
      <c r="C10" s="95"/>
      <c r="D10" s="95"/>
      <c r="E10" s="90" t="s">
        <v>44</v>
      </c>
      <c r="F10" s="91"/>
      <c r="G10" s="98"/>
      <c r="H10" s="97"/>
    </row>
    <row r="11" spans="1:8" ht="17.25" thickBot="1">
      <c r="A11" s="99"/>
      <c r="B11" s="99"/>
      <c r="C11" s="99"/>
      <c r="D11" s="99"/>
      <c r="E11" s="100" t="s">
        <v>45</v>
      </c>
      <c r="F11" s="101"/>
      <c r="G11" s="101"/>
      <c r="H11" s="102"/>
    </row>
    <row r="13" spans="1:8" ht="17.25" thickBot="1">
      <c r="G13" s="103" t="s">
        <v>46</v>
      </c>
      <c r="H13" s="103"/>
    </row>
    <row r="14" spans="1:8" ht="24.75" customHeight="1">
      <c r="A14" s="104" t="s">
        <v>47</v>
      </c>
      <c r="B14" s="105" t="s">
        <v>48</v>
      </c>
      <c r="C14" s="105"/>
      <c r="D14" s="105" t="s">
        <v>49</v>
      </c>
      <c r="E14" s="105"/>
      <c r="F14" s="106" t="s">
        <v>50</v>
      </c>
      <c r="G14" s="105" t="s">
        <v>51</v>
      </c>
      <c r="H14" s="107"/>
    </row>
    <row r="15" spans="1:8" ht="33" customHeight="1">
      <c r="A15" s="108">
        <v>1</v>
      </c>
      <c r="B15" s="91"/>
      <c r="C15" s="91"/>
      <c r="D15" s="91"/>
      <c r="E15" s="91"/>
      <c r="F15" s="109"/>
      <c r="G15" s="91">
        <f>D15*F15</f>
        <v>0</v>
      </c>
      <c r="H15" s="92"/>
    </row>
    <row r="16" spans="1:8" ht="33" customHeight="1">
      <c r="A16" s="108">
        <v>2</v>
      </c>
      <c r="B16" s="91"/>
      <c r="C16" s="91"/>
      <c r="D16" s="91"/>
      <c r="E16" s="91"/>
      <c r="F16" s="109"/>
      <c r="G16" s="91">
        <f t="shared" ref="G16:G24" si="0">D16*F16</f>
        <v>0</v>
      </c>
      <c r="H16" s="92"/>
    </row>
    <row r="17" spans="1:8" ht="33" customHeight="1">
      <c r="A17" s="108">
        <v>3</v>
      </c>
      <c r="B17" s="91"/>
      <c r="C17" s="91"/>
      <c r="D17" s="91"/>
      <c r="E17" s="91"/>
      <c r="F17" s="109"/>
      <c r="G17" s="91">
        <f t="shared" si="0"/>
        <v>0</v>
      </c>
      <c r="H17" s="92"/>
    </row>
    <row r="18" spans="1:8" ht="33" customHeight="1">
      <c r="A18" s="108">
        <v>4</v>
      </c>
      <c r="B18" s="91"/>
      <c r="C18" s="91"/>
      <c r="D18" s="91"/>
      <c r="E18" s="91"/>
      <c r="F18" s="109"/>
      <c r="G18" s="91">
        <f t="shared" si="0"/>
        <v>0</v>
      </c>
      <c r="H18" s="92"/>
    </row>
    <row r="19" spans="1:8" ht="33" customHeight="1">
      <c r="A19" s="108">
        <v>5</v>
      </c>
      <c r="B19" s="91"/>
      <c r="C19" s="91"/>
      <c r="D19" s="91"/>
      <c r="E19" s="91"/>
      <c r="F19" s="109"/>
      <c r="G19" s="91">
        <f t="shared" si="0"/>
        <v>0</v>
      </c>
      <c r="H19" s="92"/>
    </row>
    <row r="20" spans="1:8" ht="33" customHeight="1">
      <c r="A20" s="108">
        <v>6</v>
      </c>
      <c r="B20" s="91"/>
      <c r="C20" s="91"/>
      <c r="D20" s="91"/>
      <c r="E20" s="91"/>
      <c r="F20" s="109"/>
      <c r="G20" s="91">
        <f t="shared" si="0"/>
        <v>0</v>
      </c>
      <c r="H20" s="92"/>
    </row>
    <row r="21" spans="1:8" ht="33" customHeight="1">
      <c r="A21" s="108">
        <v>7</v>
      </c>
      <c r="B21" s="91"/>
      <c r="C21" s="91"/>
      <c r="D21" s="91"/>
      <c r="E21" s="91"/>
      <c r="F21" s="109"/>
      <c r="G21" s="91">
        <f t="shared" si="0"/>
        <v>0</v>
      </c>
      <c r="H21" s="92"/>
    </row>
    <row r="22" spans="1:8" ht="33" customHeight="1">
      <c r="A22" s="108">
        <v>8</v>
      </c>
      <c r="B22" s="91"/>
      <c r="C22" s="91"/>
      <c r="D22" s="91"/>
      <c r="E22" s="91"/>
      <c r="F22" s="109"/>
      <c r="G22" s="91">
        <f t="shared" si="0"/>
        <v>0</v>
      </c>
      <c r="H22" s="92"/>
    </row>
    <row r="23" spans="1:8" ht="33" customHeight="1">
      <c r="A23" s="108">
        <v>9</v>
      </c>
      <c r="B23" s="91"/>
      <c r="C23" s="91"/>
      <c r="D23" s="91"/>
      <c r="E23" s="91"/>
      <c r="F23" s="109"/>
      <c r="G23" s="91">
        <f t="shared" si="0"/>
        <v>0</v>
      </c>
      <c r="H23" s="92"/>
    </row>
    <row r="24" spans="1:8" ht="17.25" thickBot="1">
      <c r="A24" s="110">
        <v>10</v>
      </c>
      <c r="B24" s="111"/>
      <c r="C24" s="111"/>
      <c r="D24" s="111"/>
      <c r="E24" s="111"/>
      <c r="F24" s="112"/>
      <c r="G24" s="111">
        <f t="shared" si="0"/>
        <v>0</v>
      </c>
      <c r="H24" s="113"/>
    </row>
    <row r="25" spans="1:8" ht="18.75" thickTop="1" thickBot="1">
      <c r="A25" s="114" t="s">
        <v>52</v>
      </c>
      <c r="B25" s="115"/>
      <c r="C25" s="115"/>
      <c r="D25" s="115"/>
      <c r="E25" s="115"/>
      <c r="F25" s="116"/>
      <c r="G25" s="117">
        <f>SUM(G15:H24)</f>
        <v>0</v>
      </c>
      <c r="H25" s="118"/>
    </row>
    <row r="26" spans="1:8">
      <c r="A26" s="84" t="s">
        <v>53</v>
      </c>
    </row>
    <row r="27" spans="1:8">
      <c r="A27" s="119" t="s">
        <v>54</v>
      </c>
    </row>
    <row r="28" spans="1:8">
      <c r="A28" s="119" t="s">
        <v>55</v>
      </c>
    </row>
  </sheetData>
  <mergeCells count="57">
    <mergeCell ref="B24:C24"/>
    <mergeCell ref="D24:E24"/>
    <mergeCell ref="G24:H24"/>
    <mergeCell ref="B25:C25"/>
    <mergeCell ref="D25:E25"/>
    <mergeCell ref="G25:H25"/>
    <mergeCell ref="B22:C22"/>
    <mergeCell ref="D22:E22"/>
    <mergeCell ref="G22:H22"/>
    <mergeCell ref="B23:C23"/>
    <mergeCell ref="D23:E23"/>
    <mergeCell ref="G23:H23"/>
    <mergeCell ref="B20:C20"/>
    <mergeCell ref="D20:E20"/>
    <mergeCell ref="G20:H20"/>
    <mergeCell ref="B21:C21"/>
    <mergeCell ref="D21:E21"/>
    <mergeCell ref="G21:H21"/>
    <mergeCell ref="B18:C18"/>
    <mergeCell ref="D18:E18"/>
    <mergeCell ref="G18:H18"/>
    <mergeCell ref="B19:C19"/>
    <mergeCell ref="D19:E19"/>
    <mergeCell ref="G19:H19"/>
    <mergeCell ref="B16:C16"/>
    <mergeCell ref="D16:E16"/>
    <mergeCell ref="G16:H16"/>
    <mergeCell ref="B17:C17"/>
    <mergeCell ref="D17:E17"/>
    <mergeCell ref="G17:H17"/>
    <mergeCell ref="G13:H13"/>
    <mergeCell ref="B14:C14"/>
    <mergeCell ref="D14:E14"/>
    <mergeCell ref="G14:H14"/>
    <mergeCell ref="B15:C15"/>
    <mergeCell ref="D15:E15"/>
    <mergeCell ref="G15:H15"/>
    <mergeCell ref="E9:F9"/>
    <mergeCell ref="G9:H9"/>
    <mergeCell ref="A10:D11"/>
    <mergeCell ref="E10:F10"/>
    <mergeCell ref="G10:H10"/>
    <mergeCell ref="E11:F11"/>
    <mergeCell ref="G11:H11"/>
    <mergeCell ref="A7:C8"/>
    <mergeCell ref="D7:D8"/>
    <mergeCell ref="E7:F7"/>
    <mergeCell ref="G7:H7"/>
    <mergeCell ref="E8:F8"/>
    <mergeCell ref="G8:H8"/>
    <mergeCell ref="A1:H3"/>
    <mergeCell ref="E4:H4"/>
    <mergeCell ref="A5:B5"/>
    <mergeCell ref="E5:F5"/>
    <mergeCell ref="G5:H5"/>
    <mergeCell ref="E6:F6"/>
    <mergeCell ref="G6:H6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67F6E-0959-4118-81C5-1E8E0E7C76DB}">
  <sheetPr>
    <pageSetUpPr fitToPage="1"/>
  </sheetPr>
  <dimension ref="A1:U33"/>
  <sheetViews>
    <sheetView workbookViewId="0">
      <selection activeCell="A2" sqref="A2:U2"/>
    </sheetView>
  </sheetViews>
  <sheetFormatPr defaultRowHeight="16.5"/>
  <cols>
    <col min="1" max="3" width="4" style="121" customWidth="1"/>
    <col min="4" max="4" width="2.875" style="121" customWidth="1"/>
    <col min="5" max="11" width="4" style="121" customWidth="1"/>
    <col min="12" max="12" width="7.375" style="121" customWidth="1"/>
    <col min="13" max="13" width="4" style="121" customWidth="1"/>
    <col min="14" max="14" width="2.75" style="121" customWidth="1"/>
    <col min="15" max="15" width="4.875" style="121" customWidth="1"/>
    <col min="16" max="16" width="5.625" style="121" customWidth="1"/>
    <col min="17" max="17" width="5.75" style="121" customWidth="1"/>
    <col min="18" max="18" width="7" style="121" customWidth="1"/>
    <col min="19" max="19" width="4.625" style="121" customWidth="1"/>
    <col min="20" max="20" width="4" style="121" customWidth="1"/>
    <col min="21" max="21" width="3.625" style="121" customWidth="1"/>
  </cols>
  <sheetData>
    <row r="1" spans="1:21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</row>
    <row r="2" spans="1:21" ht="83.25" customHeight="1">
      <c r="A2" s="259" t="s">
        <v>124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1"/>
    </row>
    <row r="3" spans="1:21" ht="7.5" customHeight="1">
      <c r="A3" s="262"/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4"/>
      <c r="U3" s="265"/>
    </row>
    <row r="4" spans="1:21" ht="24.95" customHeight="1">
      <c r="A4" s="266" t="s">
        <v>56</v>
      </c>
      <c r="B4" s="122"/>
      <c r="C4" s="122"/>
      <c r="D4" s="123"/>
      <c r="E4" s="123"/>
      <c r="F4" s="123"/>
      <c r="G4" s="123"/>
      <c r="H4" s="123"/>
      <c r="I4" s="123"/>
      <c r="J4" s="123"/>
      <c r="K4" s="267"/>
      <c r="L4" s="122" t="s">
        <v>57</v>
      </c>
      <c r="M4" s="122"/>
      <c r="N4" s="123"/>
      <c r="O4" s="123"/>
      <c r="P4" s="123"/>
      <c r="Q4" s="122" t="s">
        <v>58</v>
      </c>
      <c r="R4" s="122"/>
      <c r="S4" s="124"/>
      <c r="T4" s="124"/>
      <c r="U4" s="268"/>
    </row>
    <row r="5" spans="1:21" ht="24.95" customHeight="1">
      <c r="A5" s="266" t="s">
        <v>59</v>
      </c>
      <c r="B5" s="122"/>
      <c r="C5" s="122"/>
      <c r="D5" s="123"/>
      <c r="E5" s="123"/>
      <c r="F5" s="123"/>
      <c r="G5" s="123"/>
      <c r="H5" s="123"/>
      <c r="I5" s="123"/>
      <c r="J5" s="123"/>
      <c r="K5" s="267"/>
      <c r="L5" s="122" t="s">
        <v>60</v>
      </c>
      <c r="M5" s="122"/>
      <c r="N5" s="123"/>
      <c r="O5" s="123"/>
      <c r="P5" s="123"/>
      <c r="Q5" s="122" t="s">
        <v>61</v>
      </c>
      <c r="R5" s="122"/>
      <c r="S5" s="123"/>
      <c r="T5" s="123"/>
      <c r="U5" s="269"/>
    </row>
    <row r="6" spans="1:21" ht="24.95" customHeight="1">
      <c r="A6" s="266" t="s">
        <v>62</v>
      </c>
      <c r="B6" s="122"/>
      <c r="C6" s="122"/>
      <c r="D6" s="125">
        <f ca="1">TODAY()</f>
        <v>45953</v>
      </c>
      <c r="E6" s="125"/>
      <c r="F6" s="125"/>
      <c r="G6" s="125"/>
      <c r="H6" s="125"/>
      <c r="I6" s="125"/>
      <c r="J6" s="125"/>
      <c r="K6" s="267"/>
      <c r="L6" s="122" t="s">
        <v>63</v>
      </c>
      <c r="M6" s="122"/>
      <c r="N6" s="123"/>
      <c r="O6" s="123"/>
      <c r="P6" s="123"/>
      <c r="Q6" s="123"/>
      <c r="R6" s="123"/>
      <c r="S6" s="123"/>
      <c r="T6" s="123"/>
      <c r="U6" s="269"/>
    </row>
    <row r="7" spans="1:21" ht="24.95" customHeight="1">
      <c r="A7" s="266" t="s">
        <v>64</v>
      </c>
      <c r="B7" s="122"/>
      <c r="C7" s="122"/>
      <c r="D7" s="126" t="s">
        <v>65</v>
      </c>
      <c r="E7" s="126"/>
      <c r="F7" s="126"/>
      <c r="G7" s="126"/>
      <c r="H7" s="126"/>
      <c r="I7" s="126"/>
      <c r="J7" s="126"/>
      <c r="K7" s="267"/>
      <c r="L7" s="122" t="s">
        <v>66</v>
      </c>
      <c r="M7" s="122"/>
      <c r="N7" s="127"/>
      <c r="O7" s="127"/>
      <c r="P7" s="127"/>
      <c r="Q7" s="127"/>
      <c r="R7" s="127"/>
      <c r="S7" s="127"/>
      <c r="T7" s="127"/>
      <c r="U7" s="270"/>
    </row>
    <row r="8" spans="1:21" ht="24.95" customHeight="1" thickBot="1">
      <c r="A8" s="262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/>
      <c r="P8" s="263"/>
      <c r="Q8" s="263"/>
      <c r="R8" s="263"/>
      <c r="S8" s="263"/>
      <c r="T8" s="264"/>
      <c r="U8" s="265"/>
    </row>
    <row r="9" spans="1:21" ht="24.95" customHeight="1" thickTop="1" thickBot="1">
      <c r="A9" s="271" t="s">
        <v>67</v>
      </c>
      <c r="B9" s="128"/>
      <c r="C9" s="128"/>
      <c r="D9" s="129"/>
      <c r="E9" s="130"/>
      <c r="F9" s="130"/>
      <c r="G9" s="131" t="s">
        <v>68</v>
      </c>
      <c r="H9" s="130">
        <f>O9</f>
        <v>0</v>
      </c>
      <c r="I9" s="130"/>
      <c r="J9" s="130"/>
      <c r="K9" s="130"/>
      <c r="L9" s="130"/>
      <c r="M9" s="132" t="s">
        <v>69</v>
      </c>
      <c r="N9" s="131" t="s">
        <v>70</v>
      </c>
      <c r="O9" s="133">
        <f>R25</f>
        <v>0</v>
      </c>
      <c r="P9" s="133"/>
      <c r="Q9" s="133"/>
      <c r="R9" s="134" t="s">
        <v>71</v>
      </c>
      <c r="S9" s="135" t="s">
        <v>72</v>
      </c>
      <c r="T9" s="136"/>
      <c r="U9" s="272"/>
    </row>
    <row r="10" spans="1:21" ht="24.95" customHeight="1" thickTop="1">
      <c r="A10" s="273"/>
      <c r="B10" s="274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5"/>
    </row>
    <row r="11" spans="1:21" ht="24.95" customHeight="1">
      <c r="A11" s="276" t="s">
        <v>73</v>
      </c>
      <c r="B11" s="137"/>
      <c r="C11" s="137"/>
      <c r="D11" s="137"/>
      <c r="E11" s="137" t="s">
        <v>74</v>
      </c>
      <c r="F11" s="137"/>
      <c r="G11" s="137"/>
      <c r="H11" s="137"/>
      <c r="I11" s="137"/>
      <c r="J11" s="137"/>
      <c r="K11" s="137"/>
      <c r="L11" s="137"/>
      <c r="M11" s="137" t="s">
        <v>75</v>
      </c>
      <c r="N11" s="137"/>
      <c r="O11" s="137" t="s">
        <v>76</v>
      </c>
      <c r="P11" s="137"/>
      <c r="Q11" s="137" t="s">
        <v>77</v>
      </c>
      <c r="R11" s="137"/>
      <c r="S11" s="137" t="s">
        <v>78</v>
      </c>
      <c r="T11" s="137"/>
      <c r="U11" s="277"/>
    </row>
    <row r="12" spans="1:21" ht="24.95" customHeight="1">
      <c r="A12" s="278"/>
      <c r="B12" s="138"/>
      <c r="C12" s="138"/>
      <c r="D12" s="139"/>
      <c r="E12" s="140"/>
      <c r="F12" s="141"/>
      <c r="G12" s="141"/>
      <c r="H12" s="141"/>
      <c r="I12" s="141"/>
      <c r="J12" s="141"/>
      <c r="K12" s="141"/>
      <c r="L12" s="142"/>
      <c r="M12" s="143"/>
      <c r="N12" s="144"/>
      <c r="O12" s="145"/>
      <c r="P12" s="146"/>
      <c r="Q12" s="147">
        <f t="shared" ref="Q12:Q20" si="0">M12*O12</f>
        <v>0</v>
      </c>
      <c r="R12" s="148"/>
      <c r="S12" s="149">
        <f t="shared" ref="S12:S20" si="1">Q12*0.1</f>
        <v>0</v>
      </c>
      <c r="T12" s="150"/>
      <c r="U12" s="279"/>
    </row>
    <row r="13" spans="1:21" ht="24.95" customHeight="1">
      <c r="A13" s="280"/>
      <c r="B13" s="151"/>
      <c r="C13" s="151"/>
      <c r="D13" s="152"/>
      <c r="E13" s="140"/>
      <c r="F13" s="141"/>
      <c r="G13" s="141"/>
      <c r="H13" s="141"/>
      <c r="I13" s="141"/>
      <c r="J13" s="141"/>
      <c r="K13" s="141"/>
      <c r="L13" s="142"/>
      <c r="M13" s="143"/>
      <c r="N13" s="144"/>
      <c r="O13" s="145"/>
      <c r="P13" s="146"/>
      <c r="Q13" s="147">
        <f t="shared" si="0"/>
        <v>0</v>
      </c>
      <c r="R13" s="148"/>
      <c r="S13" s="149">
        <f t="shared" si="1"/>
        <v>0</v>
      </c>
      <c r="T13" s="150"/>
      <c r="U13" s="279"/>
    </row>
    <row r="14" spans="1:21" ht="24.95" customHeight="1">
      <c r="A14" s="280"/>
      <c r="B14" s="151"/>
      <c r="C14" s="151"/>
      <c r="D14" s="152"/>
      <c r="E14" s="140"/>
      <c r="F14" s="141"/>
      <c r="G14" s="141"/>
      <c r="H14" s="141"/>
      <c r="I14" s="141"/>
      <c r="J14" s="141"/>
      <c r="K14" s="141"/>
      <c r="L14" s="142"/>
      <c r="M14" s="143"/>
      <c r="N14" s="144"/>
      <c r="O14" s="145"/>
      <c r="P14" s="146"/>
      <c r="Q14" s="147">
        <f t="shared" si="0"/>
        <v>0</v>
      </c>
      <c r="R14" s="148"/>
      <c r="S14" s="149">
        <f t="shared" si="1"/>
        <v>0</v>
      </c>
      <c r="T14" s="150"/>
      <c r="U14" s="279"/>
    </row>
    <row r="15" spans="1:21" ht="24.95" customHeight="1">
      <c r="A15" s="280"/>
      <c r="B15" s="151"/>
      <c r="C15" s="151"/>
      <c r="D15" s="152"/>
      <c r="E15" s="140"/>
      <c r="F15" s="141"/>
      <c r="G15" s="141"/>
      <c r="H15" s="141"/>
      <c r="I15" s="141"/>
      <c r="J15" s="141"/>
      <c r="K15" s="141"/>
      <c r="L15" s="142"/>
      <c r="M15" s="143"/>
      <c r="N15" s="144"/>
      <c r="O15" s="145"/>
      <c r="P15" s="146"/>
      <c r="Q15" s="147">
        <f t="shared" si="0"/>
        <v>0</v>
      </c>
      <c r="R15" s="148"/>
      <c r="S15" s="149">
        <f t="shared" si="1"/>
        <v>0</v>
      </c>
      <c r="T15" s="150"/>
      <c r="U15" s="279"/>
    </row>
    <row r="16" spans="1:21" ht="24.95" customHeight="1">
      <c r="A16" s="280"/>
      <c r="B16" s="151"/>
      <c r="C16" s="151"/>
      <c r="D16" s="152"/>
      <c r="E16" s="140"/>
      <c r="F16" s="141"/>
      <c r="G16" s="141"/>
      <c r="H16" s="141"/>
      <c r="I16" s="141"/>
      <c r="J16" s="141"/>
      <c r="K16" s="141"/>
      <c r="L16" s="142"/>
      <c r="M16" s="143"/>
      <c r="N16" s="144"/>
      <c r="O16" s="145"/>
      <c r="P16" s="146"/>
      <c r="Q16" s="147">
        <f t="shared" si="0"/>
        <v>0</v>
      </c>
      <c r="R16" s="148"/>
      <c r="S16" s="149">
        <f t="shared" si="1"/>
        <v>0</v>
      </c>
      <c r="T16" s="150"/>
      <c r="U16" s="279"/>
    </row>
    <row r="17" spans="1:21" ht="24.95" customHeight="1">
      <c r="A17" s="280"/>
      <c r="B17" s="151"/>
      <c r="C17" s="151"/>
      <c r="D17" s="152"/>
      <c r="E17" s="140"/>
      <c r="F17" s="141"/>
      <c r="G17" s="141"/>
      <c r="H17" s="141"/>
      <c r="I17" s="141"/>
      <c r="J17" s="141"/>
      <c r="K17" s="141"/>
      <c r="L17" s="142"/>
      <c r="M17" s="143"/>
      <c r="N17" s="144"/>
      <c r="O17" s="145"/>
      <c r="P17" s="146"/>
      <c r="Q17" s="147">
        <f t="shared" si="0"/>
        <v>0</v>
      </c>
      <c r="R17" s="148"/>
      <c r="S17" s="149">
        <f t="shared" si="1"/>
        <v>0</v>
      </c>
      <c r="T17" s="150"/>
      <c r="U17" s="279"/>
    </row>
    <row r="18" spans="1:21" ht="24.95" customHeight="1">
      <c r="A18" s="280"/>
      <c r="B18" s="151"/>
      <c r="C18" s="151"/>
      <c r="D18" s="152"/>
      <c r="E18" s="140"/>
      <c r="F18" s="141"/>
      <c r="G18" s="141"/>
      <c r="H18" s="141"/>
      <c r="I18" s="141"/>
      <c r="J18" s="141"/>
      <c r="K18" s="141"/>
      <c r="L18" s="142"/>
      <c r="M18" s="143"/>
      <c r="N18" s="144"/>
      <c r="O18" s="145"/>
      <c r="P18" s="146"/>
      <c r="Q18" s="147">
        <f t="shared" si="0"/>
        <v>0</v>
      </c>
      <c r="R18" s="148"/>
      <c r="S18" s="149">
        <f t="shared" si="1"/>
        <v>0</v>
      </c>
      <c r="T18" s="150"/>
      <c r="U18" s="279"/>
    </row>
    <row r="19" spans="1:21" ht="24.95" customHeight="1">
      <c r="A19" s="280"/>
      <c r="B19" s="151"/>
      <c r="C19" s="151"/>
      <c r="D19" s="152"/>
      <c r="E19" s="140"/>
      <c r="F19" s="141"/>
      <c r="G19" s="141"/>
      <c r="H19" s="141"/>
      <c r="I19" s="141"/>
      <c r="J19" s="141"/>
      <c r="K19" s="141"/>
      <c r="L19" s="142"/>
      <c r="M19" s="143"/>
      <c r="N19" s="144"/>
      <c r="O19" s="145"/>
      <c r="P19" s="146"/>
      <c r="Q19" s="147">
        <f t="shared" si="0"/>
        <v>0</v>
      </c>
      <c r="R19" s="148"/>
      <c r="S19" s="149">
        <f t="shared" si="1"/>
        <v>0</v>
      </c>
      <c r="T19" s="150"/>
      <c r="U19" s="279"/>
    </row>
    <row r="20" spans="1:21" ht="24.95" customHeight="1">
      <c r="A20" s="281"/>
      <c r="B20" s="153"/>
      <c r="C20" s="153"/>
      <c r="D20" s="154"/>
      <c r="E20" s="140"/>
      <c r="F20" s="141"/>
      <c r="G20" s="141"/>
      <c r="H20" s="141"/>
      <c r="I20" s="141"/>
      <c r="J20" s="141"/>
      <c r="K20" s="141"/>
      <c r="L20" s="142"/>
      <c r="M20" s="143"/>
      <c r="N20" s="144"/>
      <c r="O20" s="145"/>
      <c r="P20" s="146"/>
      <c r="Q20" s="147">
        <f t="shared" si="0"/>
        <v>0</v>
      </c>
      <c r="R20" s="148"/>
      <c r="S20" s="149">
        <f t="shared" si="1"/>
        <v>0</v>
      </c>
      <c r="T20" s="150"/>
      <c r="U20" s="279"/>
    </row>
    <row r="21" spans="1:21" ht="24.95" customHeight="1">
      <c r="A21" s="282" t="s">
        <v>79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6">
        <f>SUM(Q12:R20)</f>
        <v>0</v>
      </c>
      <c r="R21" s="156"/>
      <c r="S21" s="156">
        <f>SUM(S12:U12)</f>
        <v>0</v>
      </c>
      <c r="T21" s="156"/>
      <c r="U21" s="283"/>
    </row>
    <row r="22" spans="1:21" ht="24.95" customHeight="1">
      <c r="A22" s="284"/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285"/>
    </row>
    <row r="23" spans="1:21" ht="24.95" customHeight="1">
      <c r="A23" s="286"/>
      <c r="B23" s="264"/>
      <c r="C23" s="264"/>
      <c r="D23" s="264"/>
      <c r="E23" s="264"/>
      <c r="F23" s="264"/>
      <c r="G23" s="264"/>
      <c r="H23" s="264"/>
      <c r="I23" s="264"/>
      <c r="J23" s="264"/>
      <c r="K23" s="264"/>
      <c r="L23" s="264"/>
      <c r="M23" s="264"/>
      <c r="N23" s="158" t="s">
        <v>80</v>
      </c>
      <c r="O23" s="158"/>
      <c r="P23" s="158"/>
      <c r="Q23" s="158"/>
      <c r="R23" s="159">
        <f>Q21</f>
        <v>0</v>
      </c>
      <c r="S23" s="159"/>
      <c r="T23" s="159"/>
      <c r="U23" s="287"/>
    </row>
    <row r="24" spans="1:21" ht="24.95" customHeight="1">
      <c r="A24" s="286"/>
      <c r="B24" s="288"/>
      <c r="C24" s="288"/>
      <c r="D24" s="288"/>
      <c r="E24" s="288"/>
      <c r="F24" s="288"/>
      <c r="G24" s="288"/>
      <c r="H24" s="288"/>
      <c r="I24" s="288"/>
      <c r="J24" s="288"/>
      <c r="K24" s="288"/>
      <c r="L24" s="288"/>
      <c r="M24" s="264"/>
      <c r="N24" s="160" t="s">
        <v>81</v>
      </c>
      <c r="O24" s="160"/>
      <c r="P24" s="160"/>
      <c r="Q24" s="160"/>
      <c r="R24" s="161">
        <f>R23*0.1</f>
        <v>0</v>
      </c>
      <c r="S24" s="161"/>
      <c r="T24" s="161"/>
      <c r="U24" s="289"/>
    </row>
    <row r="25" spans="1:21" ht="24.95" customHeight="1">
      <c r="A25" s="286"/>
      <c r="B25" s="288"/>
      <c r="C25" s="288"/>
      <c r="D25" s="288"/>
      <c r="E25" s="288"/>
      <c r="F25" s="288"/>
      <c r="G25" s="288"/>
      <c r="H25" s="288"/>
      <c r="I25" s="288"/>
      <c r="J25" s="288"/>
      <c r="K25" s="288"/>
      <c r="L25" s="288"/>
      <c r="M25" s="264"/>
      <c r="N25" s="162" t="s">
        <v>82</v>
      </c>
      <c r="O25" s="162"/>
      <c r="P25" s="162"/>
      <c r="Q25" s="162"/>
      <c r="R25" s="163">
        <f>R23+R24</f>
        <v>0</v>
      </c>
      <c r="S25" s="163"/>
      <c r="T25" s="163"/>
      <c r="U25" s="290"/>
    </row>
    <row r="26" spans="1:21" ht="24.95" customHeight="1">
      <c r="A26" s="291" t="s">
        <v>83</v>
      </c>
      <c r="B26" s="288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5"/>
    </row>
    <row r="27" spans="1:21">
      <c r="A27" s="292"/>
      <c r="B27" s="293"/>
      <c r="C27" s="293"/>
      <c r="D27" s="293"/>
      <c r="E27" s="293"/>
      <c r="F27" s="293"/>
      <c r="G27" s="293"/>
      <c r="H27" s="293"/>
      <c r="I27" s="293"/>
      <c r="J27" s="293"/>
      <c r="K27" s="293"/>
      <c r="L27" s="293"/>
      <c r="M27" s="293"/>
      <c r="N27" s="293"/>
      <c r="O27" s="293"/>
      <c r="P27" s="293"/>
      <c r="Q27" s="293"/>
      <c r="R27" s="293"/>
      <c r="S27" s="293"/>
      <c r="T27" s="293"/>
      <c r="U27" s="294"/>
    </row>
    <row r="28" spans="1:21">
      <c r="A28" s="262"/>
      <c r="B28" s="263"/>
      <c r="C28" s="263"/>
      <c r="D28" s="263"/>
      <c r="E28" s="263"/>
      <c r="F28" s="263"/>
      <c r="G28" s="263"/>
      <c r="H28" s="263"/>
      <c r="I28" s="263"/>
      <c r="J28" s="263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95"/>
    </row>
    <row r="29" spans="1:21">
      <c r="A29" s="262"/>
      <c r="B29" s="263"/>
      <c r="C29" s="263"/>
      <c r="D29" s="263"/>
      <c r="E29" s="263"/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95"/>
    </row>
    <row r="30" spans="1:21">
      <c r="A30" s="262"/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95"/>
    </row>
    <row r="31" spans="1:21">
      <c r="A31" s="262"/>
      <c r="B31" s="263"/>
      <c r="C31" s="263"/>
      <c r="D31" s="263"/>
      <c r="E31" s="263"/>
      <c r="F31" s="263"/>
      <c r="G31" s="263"/>
      <c r="H31" s="263"/>
      <c r="I31" s="263"/>
      <c r="J31" s="263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95"/>
    </row>
    <row r="32" spans="1:21">
      <c r="A32" s="296"/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5"/>
    </row>
    <row r="33" spans="1:21">
      <c r="A33" s="297"/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9"/>
    </row>
  </sheetData>
  <mergeCells count="91">
    <mergeCell ref="N24:Q24"/>
    <mergeCell ref="R24:U24"/>
    <mergeCell ref="N25:Q25"/>
    <mergeCell ref="R25:U25"/>
    <mergeCell ref="A27:U27"/>
    <mergeCell ref="S20:U20"/>
    <mergeCell ref="A21:P21"/>
    <mergeCell ref="Q21:R21"/>
    <mergeCell ref="S21:U21"/>
    <mergeCell ref="A22:U22"/>
    <mergeCell ref="N23:Q23"/>
    <mergeCell ref="R23:U23"/>
    <mergeCell ref="E19:L19"/>
    <mergeCell ref="M19:N19"/>
    <mergeCell ref="O19:P19"/>
    <mergeCell ref="Q19:R19"/>
    <mergeCell ref="S19:U19"/>
    <mergeCell ref="A20:D20"/>
    <mergeCell ref="E20:L20"/>
    <mergeCell ref="M20:N20"/>
    <mergeCell ref="O20:P20"/>
    <mergeCell ref="Q20:R20"/>
    <mergeCell ref="E17:L17"/>
    <mergeCell ref="M17:N17"/>
    <mergeCell ref="O17:P17"/>
    <mergeCell ref="Q17:R17"/>
    <mergeCell ref="S17:U17"/>
    <mergeCell ref="E18:L18"/>
    <mergeCell ref="M18:N18"/>
    <mergeCell ref="O18:P18"/>
    <mergeCell ref="Q18:R18"/>
    <mergeCell ref="S18:U18"/>
    <mergeCell ref="E15:L15"/>
    <mergeCell ref="M15:N15"/>
    <mergeCell ref="O15:P15"/>
    <mergeCell ref="Q15:R15"/>
    <mergeCell ref="S15:U15"/>
    <mergeCell ref="E16:L16"/>
    <mergeCell ref="M16:N16"/>
    <mergeCell ref="O16:P16"/>
    <mergeCell ref="Q16:R16"/>
    <mergeCell ref="S16:U16"/>
    <mergeCell ref="E13:L13"/>
    <mergeCell ref="M13:N13"/>
    <mergeCell ref="O13:P13"/>
    <mergeCell ref="Q13:R13"/>
    <mergeCell ref="S13:U13"/>
    <mergeCell ref="E14:L14"/>
    <mergeCell ref="M14:N14"/>
    <mergeCell ref="O14:P14"/>
    <mergeCell ref="Q14:R14"/>
    <mergeCell ref="S14:U14"/>
    <mergeCell ref="S11:U11"/>
    <mergeCell ref="A12:D12"/>
    <mergeCell ref="E12:L12"/>
    <mergeCell ref="M12:N12"/>
    <mergeCell ref="O12:P12"/>
    <mergeCell ref="Q12:R12"/>
    <mergeCell ref="S12:U12"/>
    <mergeCell ref="A9:D9"/>
    <mergeCell ref="E9:F9"/>
    <mergeCell ref="H9:L9"/>
    <mergeCell ref="O9:Q9"/>
    <mergeCell ref="S9:U9"/>
    <mergeCell ref="A11:D11"/>
    <mergeCell ref="E11:L11"/>
    <mergeCell ref="M11:N11"/>
    <mergeCell ref="O11:P11"/>
    <mergeCell ref="Q11:R11"/>
    <mergeCell ref="A6:C6"/>
    <mergeCell ref="D6:J6"/>
    <mergeCell ref="L6:M6"/>
    <mergeCell ref="N6:U6"/>
    <mergeCell ref="A7:C7"/>
    <mergeCell ref="D7:J7"/>
    <mergeCell ref="L7:M7"/>
    <mergeCell ref="N7:U7"/>
    <mergeCell ref="A5:C5"/>
    <mergeCell ref="D5:J5"/>
    <mergeCell ref="L5:M5"/>
    <mergeCell ref="N5:P5"/>
    <mergeCell ref="Q5:R5"/>
    <mergeCell ref="S5:U5"/>
    <mergeCell ref="A1:U1"/>
    <mergeCell ref="A2:U2"/>
    <mergeCell ref="A4:C4"/>
    <mergeCell ref="D4:J4"/>
    <mergeCell ref="L4:M4"/>
    <mergeCell ref="N4:P4"/>
    <mergeCell ref="Q4:R4"/>
    <mergeCell ref="S4:U4"/>
  </mergeCells>
  <phoneticPr fontId="3" type="noConversion"/>
  <pageMargins left="0.7" right="0.7" top="0.75" bottom="0.75" header="0.3" footer="0.3"/>
  <pageSetup paperSize="9" scale="8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CFA62-1896-4979-9DE4-462A0FE43DEA}">
  <sheetPr>
    <pageSetUpPr fitToPage="1"/>
  </sheetPr>
  <dimension ref="A2:Z28"/>
  <sheetViews>
    <sheetView workbookViewId="0">
      <selection activeCell="AB5" sqref="AB5"/>
    </sheetView>
  </sheetViews>
  <sheetFormatPr defaultRowHeight="16.5"/>
  <cols>
    <col min="1" max="1" width="3.625" style="164" customWidth="1"/>
    <col min="2" max="2" width="5.375" style="164" customWidth="1"/>
    <col min="3" max="12" width="2.75" style="164" customWidth="1"/>
    <col min="13" max="13" width="4.125" style="164" customWidth="1"/>
    <col min="14" max="23" width="2.75" style="164" customWidth="1"/>
    <col min="24" max="24" width="8.125" style="164" customWidth="1"/>
    <col min="25" max="25" width="13.625" style="164" customWidth="1"/>
    <col min="26" max="26" width="9" style="164"/>
  </cols>
  <sheetData>
    <row r="2" spans="2:25" ht="23.1" customHeight="1">
      <c r="B2" s="300" t="s">
        <v>123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</row>
    <row r="3" spans="2:25" ht="23.1" customHeight="1"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</row>
    <row r="4" spans="2:25" ht="23.1" customHeight="1"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</row>
    <row r="5" spans="2:25" ht="23.1" customHeight="1">
      <c r="B5" s="167" t="s">
        <v>84</v>
      </c>
      <c r="C5" s="168"/>
      <c r="D5" s="168"/>
      <c r="E5" s="169">
        <f ca="1">TODAY()</f>
        <v>45953</v>
      </c>
      <c r="F5" s="170"/>
      <c r="G5" s="170"/>
      <c r="H5" s="170"/>
      <c r="I5" s="171"/>
      <c r="J5" s="172"/>
    </row>
    <row r="6" spans="2:25" ht="23.1" customHeight="1">
      <c r="B6" s="173" t="s">
        <v>85</v>
      </c>
      <c r="C6" s="174"/>
      <c r="D6" s="175"/>
      <c r="E6" s="176" t="s">
        <v>86</v>
      </c>
      <c r="F6" s="176"/>
      <c r="G6" s="176"/>
      <c r="H6" s="176"/>
      <c r="I6" s="177"/>
      <c r="J6" s="177"/>
      <c r="K6" s="177"/>
      <c r="L6" s="177"/>
      <c r="M6" s="177"/>
      <c r="N6" s="177"/>
      <c r="O6" s="177"/>
      <c r="P6" s="177"/>
      <c r="Q6" s="177"/>
      <c r="R6" s="176" t="s">
        <v>87</v>
      </c>
      <c r="S6" s="176"/>
      <c r="T6" s="176"/>
      <c r="U6" s="176"/>
      <c r="V6" s="177"/>
      <c r="W6" s="177"/>
      <c r="X6" s="177"/>
      <c r="Y6" s="178"/>
    </row>
    <row r="7" spans="2:25" ht="23.1" customHeight="1">
      <c r="B7" s="179"/>
      <c r="C7" s="180"/>
      <c r="D7" s="181"/>
      <c r="E7" s="182" t="s">
        <v>88</v>
      </c>
      <c r="F7" s="182"/>
      <c r="G7" s="182"/>
      <c r="H7" s="182"/>
      <c r="I7" s="183"/>
      <c r="J7" s="183"/>
      <c r="K7" s="183"/>
      <c r="L7" s="183"/>
      <c r="M7" s="183"/>
      <c r="N7" s="183"/>
      <c r="O7" s="183"/>
      <c r="P7" s="183"/>
      <c r="Q7" s="183"/>
      <c r="R7" s="182" t="s">
        <v>89</v>
      </c>
      <c r="S7" s="182"/>
      <c r="T7" s="182"/>
      <c r="U7" s="182"/>
      <c r="V7" s="184"/>
      <c r="W7" s="184"/>
      <c r="X7" s="184"/>
      <c r="Y7" s="185"/>
    </row>
    <row r="8" spans="2:25" ht="23.1" customHeight="1">
      <c r="B8" s="186"/>
      <c r="C8" s="187"/>
      <c r="D8" s="188"/>
      <c r="E8" s="189" t="s">
        <v>90</v>
      </c>
      <c r="F8" s="190"/>
      <c r="G8" s="190"/>
      <c r="H8" s="191"/>
      <c r="I8" s="192"/>
      <c r="J8" s="193"/>
      <c r="K8" s="193"/>
      <c r="L8" s="193"/>
      <c r="M8" s="193"/>
      <c r="N8" s="193"/>
      <c r="O8" s="193"/>
      <c r="P8" s="193"/>
      <c r="Q8" s="194"/>
      <c r="R8" s="189" t="s">
        <v>91</v>
      </c>
      <c r="S8" s="190"/>
      <c r="T8" s="190"/>
      <c r="U8" s="191"/>
      <c r="V8" s="195"/>
      <c r="W8" s="196"/>
      <c r="X8" s="196"/>
      <c r="Y8" s="197"/>
    </row>
    <row r="9" spans="2:25" ht="23.1" customHeight="1">
      <c r="B9" s="198" t="s">
        <v>92</v>
      </c>
      <c r="C9" s="199"/>
      <c r="D9" s="199"/>
      <c r="E9" s="200" t="s">
        <v>86</v>
      </c>
      <c r="F9" s="200"/>
      <c r="G9" s="200"/>
      <c r="H9" s="200"/>
      <c r="I9" s="201"/>
      <c r="J9" s="201"/>
      <c r="K9" s="201"/>
      <c r="L9" s="201"/>
      <c r="M9" s="201"/>
      <c r="N9" s="201"/>
      <c r="O9" s="201"/>
      <c r="P9" s="201"/>
      <c r="Q9" s="201"/>
      <c r="R9" s="200" t="s">
        <v>93</v>
      </c>
      <c r="S9" s="200"/>
      <c r="T9" s="200"/>
      <c r="U9" s="200"/>
      <c r="V9" s="201"/>
      <c r="W9" s="201"/>
      <c r="X9" s="201"/>
      <c r="Y9" s="202"/>
    </row>
    <row r="10" spans="2:25" ht="23.1" customHeight="1">
      <c r="B10" s="203"/>
      <c r="C10" s="204"/>
      <c r="D10" s="204"/>
      <c r="E10" s="205" t="s">
        <v>94</v>
      </c>
      <c r="F10" s="205"/>
      <c r="G10" s="205"/>
      <c r="H10" s="205"/>
      <c r="I10" s="183"/>
      <c r="J10" s="183"/>
      <c r="K10" s="183"/>
      <c r="L10" s="183"/>
      <c r="M10" s="183"/>
      <c r="N10" s="183"/>
      <c r="O10" s="183"/>
      <c r="P10" s="183"/>
      <c r="Q10" s="183"/>
      <c r="R10" s="205" t="s">
        <v>95</v>
      </c>
      <c r="S10" s="205"/>
      <c r="T10" s="205"/>
      <c r="U10" s="205"/>
      <c r="V10" s="183" t="s">
        <v>96</v>
      </c>
      <c r="W10" s="183"/>
      <c r="X10" s="183"/>
      <c r="Y10" s="206"/>
    </row>
    <row r="11" spans="2:25" ht="23.1" customHeight="1"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</row>
    <row r="12" spans="2:25" ht="23.1" customHeight="1">
      <c r="B12" s="208" t="s">
        <v>97</v>
      </c>
      <c r="C12" s="209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09"/>
    </row>
    <row r="13" spans="2:25" ht="23.1" customHeight="1">
      <c r="B13" s="210" t="s">
        <v>98</v>
      </c>
      <c r="C13" s="211"/>
      <c r="D13" s="211"/>
      <c r="E13" s="211"/>
      <c r="F13" s="212" t="str">
        <f>"일금 "&amp;NUMBERSTRING(R13,1)&amp;" 원정"</f>
        <v>일금 오천오백만 원정</v>
      </c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4"/>
      <c r="R13" s="215">
        <f>X27</f>
        <v>55000000</v>
      </c>
      <c r="S13" s="216"/>
      <c r="T13" s="216"/>
      <c r="U13" s="216"/>
      <c r="V13" s="216"/>
      <c r="W13" s="216"/>
      <c r="X13" s="216"/>
      <c r="Y13" s="217"/>
    </row>
    <row r="14" spans="2:25" ht="23.1" customHeight="1"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</row>
    <row r="15" spans="2:25" ht="23.1" customHeight="1">
      <c r="B15" s="218" t="s">
        <v>99</v>
      </c>
      <c r="C15" s="219" t="s">
        <v>100</v>
      </c>
      <c r="D15" s="220"/>
      <c r="E15" s="220"/>
      <c r="F15" s="220"/>
      <c r="G15" s="220"/>
      <c r="H15" s="220"/>
      <c r="I15" s="220"/>
      <c r="J15" s="221"/>
      <c r="K15" s="219" t="s">
        <v>101</v>
      </c>
      <c r="L15" s="220"/>
      <c r="M15" s="221"/>
      <c r="N15" s="176" t="s">
        <v>102</v>
      </c>
      <c r="O15" s="176"/>
      <c r="P15" s="176"/>
      <c r="Q15" s="176" t="s">
        <v>103</v>
      </c>
      <c r="R15" s="176"/>
      <c r="S15" s="176"/>
      <c r="T15" s="176" t="s">
        <v>104</v>
      </c>
      <c r="U15" s="176"/>
      <c r="V15" s="176"/>
      <c r="W15" s="176"/>
      <c r="X15" s="176"/>
      <c r="Y15" s="222" t="s">
        <v>105</v>
      </c>
    </row>
    <row r="16" spans="2:25" ht="23.1" customHeight="1">
      <c r="B16" s="223"/>
      <c r="C16" s="224"/>
      <c r="D16" s="225"/>
      <c r="E16" s="225"/>
      <c r="F16" s="225"/>
      <c r="G16" s="225"/>
      <c r="H16" s="225"/>
      <c r="I16" s="225"/>
      <c r="J16" s="226"/>
      <c r="K16" s="224"/>
      <c r="L16" s="225"/>
      <c r="M16" s="226"/>
      <c r="N16" s="182"/>
      <c r="O16" s="182"/>
      <c r="P16" s="182"/>
      <c r="Q16" s="182"/>
      <c r="R16" s="182"/>
      <c r="S16" s="182"/>
      <c r="T16" s="182" t="s">
        <v>106</v>
      </c>
      <c r="U16" s="182"/>
      <c r="V16" s="182"/>
      <c r="W16" s="182"/>
      <c r="X16" s="227" t="s">
        <v>107</v>
      </c>
      <c r="Y16" s="228"/>
    </row>
    <row r="17" spans="2:25" ht="23.1" customHeight="1">
      <c r="B17" s="229" t="s">
        <v>108</v>
      </c>
      <c r="C17" s="230" t="s">
        <v>109</v>
      </c>
      <c r="D17" s="231"/>
      <c r="E17" s="231"/>
      <c r="F17" s="231"/>
      <c r="G17" s="231"/>
      <c r="H17" s="231"/>
      <c r="I17" s="231"/>
      <c r="J17" s="232"/>
      <c r="K17" s="233">
        <v>100</v>
      </c>
      <c r="L17" s="234"/>
      <c r="M17" s="235"/>
      <c r="N17" s="236" t="s">
        <v>110</v>
      </c>
      <c r="O17" s="236"/>
      <c r="P17" s="236"/>
      <c r="Q17" s="237">
        <v>200</v>
      </c>
      <c r="R17" s="237"/>
      <c r="S17" s="237"/>
      <c r="T17" s="237">
        <v>100000</v>
      </c>
      <c r="U17" s="237"/>
      <c r="V17" s="237"/>
      <c r="W17" s="237"/>
      <c r="X17" s="238">
        <f t="shared" ref="X17:X26" si="0">T17*0.1</f>
        <v>10000</v>
      </c>
      <c r="Y17" s="239">
        <f t="shared" ref="Y17:Y20" si="1">IF(SUM(T17:X17)=0,"", SUM(T17:X17)*Q17)</f>
        <v>22000000</v>
      </c>
    </row>
    <row r="18" spans="2:25" ht="23.1" customHeight="1">
      <c r="B18" s="229" t="s">
        <v>111</v>
      </c>
      <c r="C18" s="230" t="s">
        <v>112</v>
      </c>
      <c r="D18" s="231"/>
      <c r="E18" s="231"/>
      <c r="F18" s="231"/>
      <c r="G18" s="231"/>
      <c r="H18" s="231"/>
      <c r="I18" s="231"/>
      <c r="J18" s="232"/>
      <c r="K18" s="233">
        <v>100</v>
      </c>
      <c r="L18" s="234"/>
      <c r="M18" s="235"/>
      <c r="N18" s="236" t="s">
        <v>110</v>
      </c>
      <c r="O18" s="236"/>
      <c r="P18" s="236"/>
      <c r="Q18" s="237">
        <v>300</v>
      </c>
      <c r="R18" s="237"/>
      <c r="S18" s="237"/>
      <c r="T18" s="237">
        <v>100000</v>
      </c>
      <c r="U18" s="237"/>
      <c r="V18" s="237"/>
      <c r="W18" s="237"/>
      <c r="X18" s="238">
        <f t="shared" si="0"/>
        <v>10000</v>
      </c>
      <c r="Y18" s="239">
        <f t="shared" si="1"/>
        <v>33000000</v>
      </c>
    </row>
    <row r="19" spans="2:25" ht="23.1" customHeight="1">
      <c r="B19" s="229" t="s">
        <v>113</v>
      </c>
      <c r="C19" s="230"/>
      <c r="D19" s="231"/>
      <c r="E19" s="231"/>
      <c r="F19" s="231"/>
      <c r="G19" s="231"/>
      <c r="H19" s="231"/>
      <c r="I19" s="231"/>
      <c r="J19" s="232"/>
      <c r="K19" s="233"/>
      <c r="L19" s="234"/>
      <c r="M19" s="235"/>
      <c r="N19" s="236"/>
      <c r="O19" s="236"/>
      <c r="P19" s="236"/>
      <c r="Q19" s="237"/>
      <c r="R19" s="237"/>
      <c r="S19" s="237"/>
      <c r="T19" s="237"/>
      <c r="U19" s="237"/>
      <c r="V19" s="237"/>
      <c r="W19" s="237"/>
      <c r="X19" s="238">
        <f t="shared" si="0"/>
        <v>0</v>
      </c>
      <c r="Y19" s="239" t="str">
        <f t="shared" si="1"/>
        <v/>
      </c>
    </row>
    <row r="20" spans="2:25" ht="23.1" customHeight="1">
      <c r="B20" s="229" t="s">
        <v>114</v>
      </c>
      <c r="C20" s="230"/>
      <c r="D20" s="231"/>
      <c r="E20" s="231"/>
      <c r="F20" s="231"/>
      <c r="G20" s="231"/>
      <c r="H20" s="231"/>
      <c r="I20" s="231"/>
      <c r="J20" s="232"/>
      <c r="K20" s="233"/>
      <c r="L20" s="234"/>
      <c r="M20" s="235"/>
      <c r="N20" s="236"/>
      <c r="O20" s="236"/>
      <c r="P20" s="236"/>
      <c r="Q20" s="237"/>
      <c r="R20" s="237"/>
      <c r="S20" s="237"/>
      <c r="T20" s="237"/>
      <c r="U20" s="237"/>
      <c r="V20" s="237"/>
      <c r="W20" s="237"/>
      <c r="X20" s="238">
        <f t="shared" si="0"/>
        <v>0</v>
      </c>
      <c r="Y20" s="239" t="str">
        <f t="shared" si="1"/>
        <v/>
      </c>
    </row>
    <row r="21" spans="2:25" ht="23.1" customHeight="1">
      <c r="B21" s="229" t="s">
        <v>115</v>
      </c>
      <c r="C21" s="230"/>
      <c r="D21" s="231"/>
      <c r="E21" s="231"/>
      <c r="F21" s="231"/>
      <c r="G21" s="231"/>
      <c r="H21" s="231"/>
      <c r="I21" s="231"/>
      <c r="J21" s="232"/>
      <c r="K21" s="233"/>
      <c r="L21" s="234"/>
      <c r="M21" s="235"/>
      <c r="N21" s="236"/>
      <c r="O21" s="236"/>
      <c r="P21" s="236"/>
      <c r="Q21" s="237"/>
      <c r="R21" s="237"/>
      <c r="S21" s="237"/>
      <c r="T21" s="237"/>
      <c r="U21" s="237"/>
      <c r="V21" s="237"/>
      <c r="W21" s="237"/>
      <c r="X21" s="238">
        <f t="shared" si="0"/>
        <v>0</v>
      </c>
      <c r="Y21" s="239" t="str">
        <f>IF(SUM(T21:X21)=0,"", SUM(T21:X21)*Q21)</f>
        <v/>
      </c>
    </row>
    <row r="22" spans="2:25" ht="23.1" customHeight="1">
      <c r="B22" s="229" t="s">
        <v>116</v>
      </c>
      <c r="C22" s="230"/>
      <c r="D22" s="231"/>
      <c r="E22" s="231"/>
      <c r="F22" s="231"/>
      <c r="G22" s="231"/>
      <c r="H22" s="231"/>
      <c r="I22" s="231"/>
      <c r="J22" s="232"/>
      <c r="K22" s="233"/>
      <c r="L22" s="234"/>
      <c r="M22" s="235"/>
      <c r="N22" s="236"/>
      <c r="O22" s="236"/>
      <c r="P22" s="236"/>
      <c r="Q22" s="237"/>
      <c r="R22" s="237"/>
      <c r="S22" s="237"/>
      <c r="T22" s="237"/>
      <c r="U22" s="237"/>
      <c r="V22" s="237"/>
      <c r="W22" s="237"/>
      <c r="X22" s="238">
        <f t="shared" si="0"/>
        <v>0</v>
      </c>
      <c r="Y22" s="239" t="str">
        <f>IF(SUM(T22:X22)=0,"", SUM(T22:X22)*Q22)</f>
        <v/>
      </c>
    </row>
    <row r="23" spans="2:25" ht="23.1" customHeight="1">
      <c r="B23" s="229" t="s">
        <v>117</v>
      </c>
      <c r="C23" s="230"/>
      <c r="D23" s="231"/>
      <c r="E23" s="231"/>
      <c r="F23" s="231"/>
      <c r="G23" s="231"/>
      <c r="H23" s="231"/>
      <c r="I23" s="231"/>
      <c r="J23" s="232"/>
      <c r="K23" s="233"/>
      <c r="L23" s="234"/>
      <c r="M23" s="235"/>
      <c r="N23" s="236"/>
      <c r="O23" s="236"/>
      <c r="P23" s="236"/>
      <c r="Q23" s="237"/>
      <c r="R23" s="237"/>
      <c r="S23" s="237"/>
      <c r="T23" s="237"/>
      <c r="U23" s="237"/>
      <c r="V23" s="237"/>
      <c r="W23" s="237"/>
      <c r="X23" s="238">
        <f t="shared" si="0"/>
        <v>0</v>
      </c>
      <c r="Y23" s="239" t="str">
        <f>IF(SUM(T23:X23)=0,"", SUM(T23:X23)*Q23)</f>
        <v/>
      </c>
    </row>
    <row r="24" spans="2:25" ht="23.1" customHeight="1">
      <c r="B24" s="229" t="s">
        <v>118</v>
      </c>
      <c r="C24" s="230"/>
      <c r="D24" s="231"/>
      <c r="E24" s="231"/>
      <c r="F24" s="231"/>
      <c r="G24" s="231"/>
      <c r="H24" s="231"/>
      <c r="I24" s="231"/>
      <c r="J24" s="232"/>
      <c r="K24" s="233"/>
      <c r="L24" s="234"/>
      <c r="M24" s="235"/>
      <c r="N24" s="236"/>
      <c r="O24" s="236"/>
      <c r="P24" s="236"/>
      <c r="Q24" s="237"/>
      <c r="R24" s="237"/>
      <c r="S24" s="237"/>
      <c r="T24" s="237"/>
      <c r="U24" s="237"/>
      <c r="V24" s="237"/>
      <c r="W24" s="237"/>
      <c r="X24" s="238">
        <f t="shared" si="0"/>
        <v>0</v>
      </c>
      <c r="Y24" s="239" t="str">
        <f t="shared" ref="Y24:Y26" si="2">IF(SUM(T24:X24)=0,"", SUM(T24:X24)*Q24)</f>
        <v/>
      </c>
    </row>
    <row r="25" spans="2:25" ht="23.1" customHeight="1">
      <c r="B25" s="229" t="s">
        <v>119</v>
      </c>
      <c r="C25" s="230"/>
      <c r="D25" s="231"/>
      <c r="E25" s="231"/>
      <c r="F25" s="231"/>
      <c r="G25" s="231"/>
      <c r="H25" s="231"/>
      <c r="I25" s="231"/>
      <c r="J25" s="232"/>
      <c r="K25" s="233"/>
      <c r="L25" s="234"/>
      <c r="M25" s="235"/>
      <c r="N25" s="236"/>
      <c r="O25" s="236"/>
      <c r="P25" s="236"/>
      <c r="Q25" s="237"/>
      <c r="R25" s="237"/>
      <c r="S25" s="237"/>
      <c r="T25" s="237"/>
      <c r="U25" s="237"/>
      <c r="V25" s="237"/>
      <c r="W25" s="237"/>
      <c r="X25" s="238">
        <f t="shared" si="0"/>
        <v>0</v>
      </c>
      <c r="Y25" s="239" t="str">
        <f t="shared" si="2"/>
        <v/>
      </c>
    </row>
    <row r="26" spans="2:25" ht="23.1" customHeight="1">
      <c r="B26" s="229" t="s">
        <v>120</v>
      </c>
      <c r="C26" s="230"/>
      <c r="D26" s="231"/>
      <c r="E26" s="231"/>
      <c r="F26" s="231"/>
      <c r="G26" s="231"/>
      <c r="H26" s="231"/>
      <c r="I26" s="231"/>
      <c r="J26" s="232"/>
      <c r="K26" s="233"/>
      <c r="L26" s="234"/>
      <c r="M26" s="235"/>
      <c r="N26" s="236"/>
      <c r="O26" s="236"/>
      <c r="P26" s="236"/>
      <c r="Q26" s="237"/>
      <c r="R26" s="237"/>
      <c r="S26" s="237"/>
      <c r="T26" s="237"/>
      <c r="U26" s="237"/>
      <c r="V26" s="237"/>
      <c r="W26" s="237"/>
      <c r="X26" s="238">
        <f t="shared" si="0"/>
        <v>0</v>
      </c>
      <c r="Y26" s="239" t="str">
        <f t="shared" si="2"/>
        <v/>
      </c>
    </row>
    <row r="27" spans="2:25" ht="23.1" customHeight="1">
      <c r="B27" s="240" t="s">
        <v>106</v>
      </c>
      <c r="C27" s="241"/>
      <c r="D27" s="241"/>
      <c r="E27" s="242">
        <f>X27/1.1</f>
        <v>49999999.999999993</v>
      </c>
      <c r="F27" s="243"/>
      <c r="G27" s="243"/>
      <c r="H27" s="243"/>
      <c r="I27" s="243"/>
      <c r="J27" s="244"/>
      <c r="K27" s="245" t="s">
        <v>121</v>
      </c>
      <c r="L27" s="246"/>
      <c r="M27" s="247"/>
      <c r="N27" s="237">
        <f>E27*0.1</f>
        <v>4999999.9999999991</v>
      </c>
      <c r="O27" s="237"/>
      <c r="P27" s="237"/>
      <c r="Q27" s="237"/>
      <c r="R27" s="237"/>
      <c r="S27" s="237"/>
      <c r="T27" s="248" t="s">
        <v>105</v>
      </c>
      <c r="U27" s="248"/>
      <c r="V27" s="248"/>
      <c r="W27" s="248"/>
      <c r="X27" s="237">
        <f>SUM(Y17:Y26)</f>
        <v>55000000</v>
      </c>
      <c r="Y27" s="249"/>
    </row>
    <row r="28" spans="2:25" ht="23.1" customHeight="1">
      <c r="B28" s="250" t="s">
        <v>122</v>
      </c>
      <c r="C28" s="251"/>
      <c r="D28" s="251"/>
      <c r="E28" s="252"/>
      <c r="F28" s="253"/>
      <c r="G28" s="253"/>
      <c r="H28" s="253"/>
      <c r="I28" s="253"/>
      <c r="J28" s="253"/>
      <c r="K28" s="253"/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254"/>
    </row>
  </sheetData>
  <mergeCells count="94">
    <mergeCell ref="X27:Y27"/>
    <mergeCell ref="B28:D28"/>
    <mergeCell ref="E28:Y28"/>
    <mergeCell ref="C26:J26"/>
    <mergeCell ref="K26:M26"/>
    <mergeCell ref="N26:P26"/>
    <mergeCell ref="Q26:S26"/>
    <mergeCell ref="T26:W26"/>
    <mergeCell ref="B27:D27"/>
    <mergeCell ref="E27:J27"/>
    <mergeCell ref="K27:M27"/>
    <mergeCell ref="N27:S27"/>
    <mergeCell ref="T27:W27"/>
    <mergeCell ref="C24:J24"/>
    <mergeCell ref="K24:M24"/>
    <mergeCell ref="N24:P24"/>
    <mergeCell ref="Q24:S24"/>
    <mergeCell ref="T24:W24"/>
    <mergeCell ref="C25:J25"/>
    <mergeCell ref="K25:M25"/>
    <mergeCell ref="N25:P25"/>
    <mergeCell ref="Q25:S25"/>
    <mergeCell ref="T25:W25"/>
    <mergeCell ref="C22:J22"/>
    <mergeCell ref="K22:M22"/>
    <mergeCell ref="N22:P22"/>
    <mergeCell ref="Q22:S22"/>
    <mergeCell ref="T22:W22"/>
    <mergeCell ref="C23:J23"/>
    <mergeCell ref="K23:M23"/>
    <mergeCell ref="N23:P23"/>
    <mergeCell ref="Q23:S23"/>
    <mergeCell ref="T23:W23"/>
    <mergeCell ref="C20:J20"/>
    <mergeCell ref="K20:M20"/>
    <mergeCell ref="N20:P20"/>
    <mergeCell ref="Q20:S20"/>
    <mergeCell ref="T20:W20"/>
    <mergeCell ref="C21:J21"/>
    <mergeCell ref="K21:M21"/>
    <mergeCell ref="N21:P21"/>
    <mergeCell ref="Q21:S21"/>
    <mergeCell ref="T21:W21"/>
    <mergeCell ref="C18:J18"/>
    <mergeCell ref="K18:M18"/>
    <mergeCell ref="N18:P18"/>
    <mergeCell ref="Q18:S18"/>
    <mergeCell ref="T18:W18"/>
    <mergeCell ref="C19:J19"/>
    <mergeCell ref="K19:M19"/>
    <mergeCell ref="N19:P19"/>
    <mergeCell ref="Q19:S19"/>
    <mergeCell ref="T19:W19"/>
    <mergeCell ref="T16:W16"/>
    <mergeCell ref="C17:J17"/>
    <mergeCell ref="K17:M17"/>
    <mergeCell ref="N17:P17"/>
    <mergeCell ref="Q17:S17"/>
    <mergeCell ref="T17:W17"/>
    <mergeCell ref="B13:E13"/>
    <mergeCell ref="F13:Q13"/>
    <mergeCell ref="R13:Y13"/>
    <mergeCell ref="B15:B16"/>
    <mergeCell ref="C15:J16"/>
    <mergeCell ref="K15:M16"/>
    <mergeCell ref="N15:P16"/>
    <mergeCell ref="Q15:S16"/>
    <mergeCell ref="T15:X15"/>
    <mergeCell ref="Y15:Y16"/>
    <mergeCell ref="B9:D10"/>
    <mergeCell ref="E9:H9"/>
    <mergeCell ref="I9:Q9"/>
    <mergeCell ref="R9:U9"/>
    <mergeCell ref="V9:Y9"/>
    <mergeCell ref="E10:H10"/>
    <mergeCell ref="I10:Q10"/>
    <mergeCell ref="R10:U10"/>
    <mergeCell ref="V10:Y10"/>
    <mergeCell ref="R7:U7"/>
    <mergeCell ref="V7:Y7"/>
    <mergeCell ref="E8:H8"/>
    <mergeCell ref="I8:Q8"/>
    <mergeCell ref="R8:U8"/>
    <mergeCell ref="V8:Y8"/>
    <mergeCell ref="B2:Y3"/>
    <mergeCell ref="B5:D5"/>
    <mergeCell ref="E5:J5"/>
    <mergeCell ref="B6:D8"/>
    <mergeCell ref="E6:H6"/>
    <mergeCell ref="I6:Q6"/>
    <mergeCell ref="R6:U6"/>
    <mergeCell ref="V6:Y6"/>
    <mergeCell ref="E7:H7"/>
    <mergeCell ref="I7:Q7"/>
  </mergeCells>
  <phoneticPr fontId="3" type="noConversion"/>
  <pageMargins left="0.7" right="0.7" top="0.75" bottom="0.75" header="0.3" footer="0.3"/>
  <pageSetup paperSize="9" scale="8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견적서1</vt:lpstr>
      <vt:lpstr>견적서2</vt:lpstr>
      <vt:lpstr>견적서3</vt:lpstr>
      <vt:lpstr>견적서4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2025-10-23T07:59:41Z</cp:lastPrinted>
  <dcterms:created xsi:type="dcterms:W3CDTF">2025-10-23T07:47:48Z</dcterms:created>
  <dcterms:modified xsi:type="dcterms:W3CDTF">2025-10-23T08:00:25Z</dcterms:modified>
</cp:coreProperties>
</file>